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nswgov.sharepoint.com/sites/DFSIFMPLTeam/Shared Documents/General/FMPL/Contracts 300 333/Reporting/Requests/FY-2021-2022/2021_10_11 - Open Data/"/>
    </mc:Choice>
  </mc:AlternateContent>
  <xr:revisionPtr revIDLastSave="8" documentId="13_ncr:1_{DF3600D3-0B15-4407-AD44-7E883152F434}" xr6:coauthVersionLast="46" xr6:coauthVersionMax="47" xr10:uidLastSave="{3B283FAB-E526-45BB-98B6-F82E6C8D6516}"/>
  <bookViews>
    <workbookView xWindow="-120" yWindow="-120" windowWidth="29040" windowHeight="15990" firstSheet="1" activeTab="1" xr2:uid="{00000000-000D-0000-FFFF-FFFF00000000}"/>
  </bookViews>
  <sheets>
    <sheet name="Notes" sheetId="5" r:id="rId1"/>
    <sheet name="Spend" sheetId="3" r:id="rId2"/>
  </sheets>
  <definedNames>
    <definedName name="OLE_LINK1" localSheetId="0">Notes!$B$6</definedName>
    <definedName name="_xlnm.Print_Area" localSheetId="0">Notes!$B$3:$H$13</definedName>
    <definedName name="summar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" l="1"/>
  <c r="E19" i="3"/>
  <c r="E20" i="3"/>
  <c r="E21" i="3"/>
  <c r="E22" i="3"/>
  <c r="E23" i="3"/>
  <c r="E24" i="3"/>
  <c r="E25" i="3"/>
  <c r="E17" i="3"/>
  <c r="D21" i="3"/>
  <c r="D26" i="3" s="1"/>
  <c r="C21" i="3"/>
  <c r="C26" i="3"/>
  <c r="C13" i="3"/>
  <c r="E26" i="3" l="1"/>
</calcChain>
</file>

<file path=xl/sharedStrings.xml><?xml version="1.0" encoding="utf-8"?>
<sst xmlns="http://schemas.openxmlformats.org/spreadsheetml/2006/main" count="40" uniqueCount="31">
  <si>
    <t>Report Name</t>
  </si>
  <si>
    <t>Fleet Vehicle Spend Data FY2020-21</t>
  </si>
  <si>
    <t>Explanatory Notes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</si>
  <si>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This report presents fleet vehicle spend data and a count of fleet units for NSW Government for the financial year 2020-21.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</si>
  <si>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 xml:space="preserve">Spend data for the fleet category is taken from supplier invoices as collected by NSW Treasury, across NSW Government agencies. 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</si>
  <si>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Spend data includes (but are not limited to) leasing fees, fuel, repair and maintenance, registration, CTP, fleet management fees, tolls, disposal costs.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</si>
  <si>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The vehicle count is a snapshot of as at 11 October 2021 (vehicle count numbers change regularly).</t>
    </r>
  </si>
  <si>
    <t xml:space="preserve">TABLE 1: Fleet Vehicle Spend by Invoice FY2020-21
</t>
  </si>
  <si>
    <t>Cluster</t>
  </si>
  <si>
    <t>Invoice Charge (exc GST)</t>
  </si>
  <si>
    <t>Health</t>
  </si>
  <si>
    <t>Communities and Justice (excluding Police)</t>
  </si>
  <si>
    <t>Transport For NSW</t>
  </si>
  <si>
    <t>Planning, Industry and Environment</t>
  </si>
  <si>
    <t>Education</t>
  </si>
  <si>
    <t>Customer Service</t>
  </si>
  <si>
    <t>Regional NSW</t>
  </si>
  <si>
    <t>Premier and Cabinet</t>
  </si>
  <si>
    <t>Treasury</t>
  </si>
  <si>
    <t>TOTAL</t>
  </si>
  <si>
    <t>TABLE 2: Fleet Vehicle Count by Cluster FY2020-21</t>
  </si>
  <si>
    <t>Leased</t>
  </si>
  <si>
    <t>Owned</t>
  </si>
  <si>
    <t>Communities and Justice</t>
  </si>
  <si>
    <t xml:space="preserve">Health </t>
  </si>
  <si>
    <t>Transport</t>
  </si>
  <si>
    <t>Notes for both tables</t>
  </si>
  <si>
    <t>● Excludes NSW Police.</t>
  </si>
  <si>
    <t>● Includes heavy commercial.</t>
  </si>
  <si>
    <t>Note for table 2 only</t>
  </si>
  <si>
    <t>● Excludes plant, machinery, equipment, motorcycles, fuel cards.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</si>
</sst>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000000"/>
      <name val="Symbol"/>
      <family val="1"/>
      <charset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5" fontId="0" fillId="0" borderId="1" xfId="1" applyNumberFormat="1" applyFont="1" applyBorder="1" applyAlignment="1">
      <alignment horizontal="left"/>
    </xf>
    <xf numFmtId="165" fontId="2" fillId="2" borderId="1" xfId="1" applyNumberFormat="1" applyFont="1" applyFill="1" applyBorder="1" applyAlignment="1">
      <alignment horizontal="left"/>
    </xf>
    <xf numFmtId="0" fontId="5" fillId="0" borderId="0" xfId="2" applyFont="1"/>
    <xf numFmtId="0" fontId="1" fillId="3" borderId="0" xfId="2" applyNumberFormat="1" applyFont="1" applyFill="1" applyBorder="1" applyAlignment="1" applyProtection="1"/>
    <xf numFmtId="0" fontId="6" fillId="0" borderId="1" xfId="2" applyNumberFormat="1" applyFont="1" applyFill="1" applyBorder="1" applyAlignment="1" applyProtection="1">
      <alignment horizontal="left" wrapText="1"/>
    </xf>
    <xf numFmtId="0" fontId="6" fillId="0" borderId="0" xfId="2" applyFont="1" applyFill="1" applyBorder="1"/>
    <xf numFmtId="0" fontId="7" fillId="0" borderId="0" xfId="2" applyFont="1" applyFill="1" applyBorder="1"/>
    <xf numFmtId="0" fontId="6" fillId="0" borderId="0" xfId="2" applyNumberFormat="1" applyFont="1" applyFill="1" applyBorder="1" applyAlignment="1" applyProtection="1">
      <alignment horizontal="right"/>
    </xf>
    <xf numFmtId="0" fontId="8" fillId="0" borderId="2" xfId="2" applyNumberFormat="1" applyFont="1" applyFill="1" applyBorder="1" applyAlignment="1" applyProtection="1"/>
    <xf numFmtId="165" fontId="9" fillId="0" borderId="3" xfId="2" applyNumberFormat="1" applyFont="1" applyFill="1" applyBorder="1" applyAlignment="1" applyProtection="1"/>
    <xf numFmtId="0" fontId="9" fillId="0" borderId="3" xfId="2" applyNumberFormat="1" applyFont="1" applyFill="1" applyBorder="1" applyAlignment="1" applyProtection="1"/>
    <xf numFmtId="0" fontId="5" fillId="0" borderId="4" xfId="2" applyFont="1" applyBorder="1"/>
    <xf numFmtId="0" fontId="5" fillId="0" borderId="0" xfId="2" applyFont="1" applyAlignment="1"/>
    <xf numFmtId="0" fontId="8" fillId="0" borderId="5" xfId="2" applyNumberFormat="1" applyFont="1" applyFill="1" applyBorder="1" applyAlignment="1" applyProtection="1"/>
    <xf numFmtId="0" fontId="14" fillId="0" borderId="7" xfId="3" applyFont="1" applyBorder="1" applyAlignment="1" applyProtection="1"/>
    <xf numFmtId="165" fontId="8" fillId="0" borderId="8" xfId="2" applyNumberFormat="1" applyFont="1" applyFill="1" applyBorder="1" applyAlignment="1" applyProtection="1"/>
    <xf numFmtId="0" fontId="8" fillId="0" borderId="8" xfId="2" applyNumberFormat="1" applyFont="1" applyFill="1" applyBorder="1" applyAlignment="1" applyProtection="1"/>
    <xf numFmtId="0" fontId="5" fillId="0" borderId="8" xfId="2" applyFont="1" applyBorder="1" applyAlignment="1"/>
    <xf numFmtId="0" fontId="5" fillId="0" borderId="9" xfId="2" applyFont="1" applyBorder="1" applyAlignment="1"/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165" fontId="9" fillId="0" borderId="0" xfId="2" applyNumberFormat="1" applyFont="1" applyFill="1" applyBorder="1" applyAlignment="1" applyProtection="1"/>
    <xf numFmtId="0" fontId="9" fillId="0" borderId="0" xfId="2" applyNumberFormat="1" applyFont="1" applyFill="1" applyBorder="1" applyAlignment="1" applyProtection="1"/>
    <xf numFmtId="0" fontId="5" fillId="0" borderId="6" xfId="2" applyFont="1" applyBorder="1"/>
    <xf numFmtId="0" fontId="2" fillId="0" borderId="0" xfId="0" applyFont="1" applyBorder="1" applyAlignment="1">
      <alignment horizontal="left"/>
    </xf>
    <xf numFmtId="0" fontId="5" fillId="0" borderId="0" xfId="2" applyFont="1" applyFill="1" applyAlignment="1"/>
    <xf numFmtId="0" fontId="10" fillId="0" borderId="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0" fillId="0" borderId="0" xfId="2" applyFont="1" applyFill="1"/>
    <xf numFmtId="164" fontId="0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left"/>
    </xf>
    <xf numFmtId="164" fontId="2" fillId="2" borderId="1" xfId="1" applyNumberFormat="1" applyFont="1" applyFill="1" applyBorder="1" applyAlignment="1">
      <alignment horizontal="right"/>
    </xf>
  </cellXfs>
  <cellStyles count="4">
    <cellStyle name="Comma" xfId="1" builtinId="3"/>
    <cellStyle name="Hyperlink 2" xfId="3" xr:uid="{00000000-0005-0000-0000-000002000000}"/>
    <cellStyle name="Normal" xfId="0" builtinId="0"/>
    <cellStyle name="Normal 1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  <pageSetUpPr fitToPage="1"/>
  </sheetPr>
  <dimension ref="A1:K89"/>
  <sheetViews>
    <sheetView showGridLines="0" zoomScaleNormal="100" workbookViewId="0"/>
  </sheetViews>
  <sheetFormatPr defaultColWidth="0" defaultRowHeight="15" zeroHeight="1" x14ac:dyDescent="0.25"/>
  <cols>
    <col min="1" max="1" width="4.28515625" style="11" customWidth="1"/>
    <col min="2" max="2" width="28" style="11" customWidth="1"/>
    <col min="3" max="3" width="40.85546875" style="11" customWidth="1"/>
    <col min="4" max="4" width="13.42578125" style="11" customWidth="1"/>
    <col min="5" max="5" width="13.85546875" style="11" customWidth="1"/>
    <col min="6" max="6" width="9.5703125" style="11" customWidth="1"/>
    <col min="7" max="7" width="15.42578125" style="11" customWidth="1"/>
    <col min="8" max="8" width="46.42578125" style="11" customWidth="1"/>
    <col min="9" max="9" width="11.42578125" style="11" customWidth="1"/>
    <col min="10" max="11" width="10.140625" style="11" hidden="1" customWidth="1"/>
    <col min="12" max="16384" width="9.140625" style="11" hidden="1"/>
  </cols>
  <sheetData>
    <row r="1" spans="2:8" x14ac:dyDescent="0.25"/>
    <row r="2" spans="2:8" x14ac:dyDescent="0.25">
      <c r="B2" s="12" t="s">
        <v>0</v>
      </c>
      <c r="C2" s="13" t="s">
        <v>1</v>
      </c>
      <c r="E2" s="41"/>
    </row>
    <row r="3" spans="2:8" ht="15.75" thickBot="1" x14ac:dyDescent="0.3">
      <c r="D3" s="14"/>
      <c r="E3" s="14"/>
      <c r="F3" s="15"/>
      <c r="G3" s="16"/>
      <c r="H3" s="16"/>
    </row>
    <row r="4" spans="2:8" ht="15.75" thickTop="1" x14ac:dyDescent="0.25">
      <c r="B4" s="17" t="s">
        <v>2</v>
      </c>
      <c r="C4" s="18"/>
      <c r="D4" s="19"/>
      <c r="E4" s="19"/>
      <c r="F4" s="19"/>
      <c r="G4" s="18"/>
      <c r="H4" s="20"/>
    </row>
    <row r="5" spans="2:8" x14ac:dyDescent="0.25">
      <c r="B5" s="22"/>
      <c r="C5" s="33"/>
      <c r="D5" s="34"/>
      <c r="E5" s="34"/>
      <c r="F5" s="34"/>
      <c r="G5" s="33"/>
      <c r="H5" s="35"/>
    </row>
    <row r="6" spans="2:8" s="21" customFormat="1" ht="15.75" x14ac:dyDescent="0.25">
      <c r="B6" s="32" t="s">
        <v>3</v>
      </c>
      <c r="C6" s="28"/>
      <c r="D6" s="28"/>
      <c r="E6" s="28"/>
      <c r="F6" s="28"/>
      <c r="G6" s="28"/>
      <c r="H6" s="29"/>
    </row>
    <row r="7" spans="2:8" s="21" customFormat="1" ht="15.75" x14ac:dyDescent="0.25">
      <c r="B7" s="32"/>
      <c r="C7" s="28"/>
      <c r="D7" s="28"/>
      <c r="E7" s="28"/>
      <c r="F7" s="28"/>
      <c r="G7" s="28"/>
      <c r="H7" s="29"/>
    </row>
    <row r="8" spans="2:8" s="21" customFormat="1" ht="15.75" x14ac:dyDescent="0.25">
      <c r="B8" s="32" t="s">
        <v>4</v>
      </c>
      <c r="C8" s="28"/>
      <c r="D8" s="28"/>
      <c r="E8" s="28"/>
      <c r="F8" s="28"/>
      <c r="G8" s="28"/>
      <c r="H8" s="29"/>
    </row>
    <row r="9" spans="2:8" s="21" customFormat="1" ht="15.75" x14ac:dyDescent="0.25">
      <c r="B9" s="32"/>
      <c r="C9" s="30"/>
      <c r="D9" s="30"/>
      <c r="E9" s="30"/>
      <c r="F9" s="30"/>
      <c r="G9" s="30"/>
      <c r="H9" s="31"/>
    </row>
    <row r="10" spans="2:8" s="21" customFormat="1" ht="15.75" x14ac:dyDescent="0.25">
      <c r="B10" s="32" t="s">
        <v>5</v>
      </c>
      <c r="C10" s="28"/>
      <c r="D10" s="28"/>
      <c r="E10" s="28"/>
      <c r="F10" s="28"/>
      <c r="G10" s="28"/>
      <c r="H10" s="29"/>
    </row>
    <row r="11" spans="2:8" s="21" customFormat="1" ht="15.75" x14ac:dyDescent="0.25">
      <c r="B11" s="32"/>
      <c r="C11" s="28"/>
      <c r="D11" s="28"/>
      <c r="E11" s="28"/>
      <c r="F11" s="28"/>
      <c r="G11" s="28"/>
      <c r="H11" s="29"/>
    </row>
    <row r="12" spans="2:8" s="37" customFormat="1" ht="15.75" x14ac:dyDescent="0.25">
      <c r="B12" s="38" t="s">
        <v>6</v>
      </c>
      <c r="C12" s="39"/>
      <c r="D12" s="39"/>
      <c r="E12" s="39"/>
      <c r="F12" s="39"/>
      <c r="G12" s="39"/>
      <c r="H12" s="40"/>
    </row>
    <row r="13" spans="2:8" s="21" customFormat="1" ht="15.75" thickBot="1" x14ac:dyDescent="0.3">
      <c r="B13" s="23"/>
      <c r="C13" s="24"/>
      <c r="D13" s="25"/>
      <c r="E13" s="25"/>
      <c r="F13" s="25"/>
      <c r="G13" s="26"/>
      <c r="H13" s="27"/>
    </row>
    <row r="14" spans="2:8" s="21" customFormat="1" ht="15.75" thickTop="1" x14ac:dyDescent="0.25"/>
    <row r="15" spans="2:8" s="21" customFormat="1" x14ac:dyDescent="0.25"/>
    <row r="16" spans="2:8" s="21" customFormat="1" x14ac:dyDescent="0.25"/>
    <row r="17" s="21" customFormat="1" x14ac:dyDescent="0.25"/>
    <row r="18" s="21" customFormat="1" x14ac:dyDescent="0.25"/>
    <row r="19" s="21" customFormat="1" x14ac:dyDescent="0.25"/>
    <row r="20" s="21" customFormat="1" x14ac:dyDescent="0.25"/>
    <row r="21" s="21" customFormat="1" x14ac:dyDescent="0.25"/>
    <row r="22" s="21" customFormat="1" x14ac:dyDescent="0.25"/>
    <row r="23" s="21" customFormat="1" x14ac:dyDescent="0.25"/>
    <row r="24" s="21" customFormat="1" x14ac:dyDescent="0.25"/>
    <row r="25" s="21" customFormat="1" x14ac:dyDescent="0.25"/>
    <row r="26" s="21" customFormat="1" x14ac:dyDescent="0.25"/>
    <row r="27" s="21" customFormat="1" x14ac:dyDescent="0.25"/>
    <row r="28" s="21" customFormat="1" x14ac:dyDescent="0.25"/>
    <row r="29" s="21" customFormat="1" x14ac:dyDescent="0.25"/>
    <row r="30" s="21" customFormat="1" x14ac:dyDescent="0.25"/>
    <row r="31" s="21" customFormat="1" x14ac:dyDescent="0.25"/>
    <row r="32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</sheetData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showGridLines="0" tabSelected="1" workbookViewId="0"/>
  </sheetViews>
  <sheetFormatPr defaultColWidth="0" defaultRowHeight="15" zeroHeight="1" x14ac:dyDescent="0.25"/>
  <cols>
    <col min="1" max="1" width="9.140625" style="1" customWidth="1"/>
    <col min="2" max="2" width="48.5703125" style="1" customWidth="1"/>
    <col min="3" max="3" width="22.140625" style="1" bestFit="1" customWidth="1"/>
    <col min="4" max="4" width="10" style="1" customWidth="1"/>
    <col min="5" max="5" width="10.42578125" style="1" bestFit="1" customWidth="1"/>
    <col min="6" max="6" width="11.140625" style="1" bestFit="1" customWidth="1"/>
    <col min="7" max="16384" width="9.140625" style="1" hidden="1"/>
  </cols>
  <sheetData>
    <row r="1" spans="2:5" x14ac:dyDescent="0.25"/>
    <row r="2" spans="2:5" ht="17.45" customHeight="1" x14ac:dyDescent="0.25">
      <c r="B2" s="6" t="s">
        <v>7</v>
      </c>
      <c r="C2" s="3"/>
      <c r="D2" s="3"/>
    </row>
    <row r="3" spans="2:5" x14ac:dyDescent="0.25">
      <c r="B3" s="4" t="s">
        <v>8</v>
      </c>
      <c r="C3" s="4" t="s">
        <v>9</v>
      </c>
      <c r="D3" s="3"/>
    </row>
    <row r="4" spans="2:5" x14ac:dyDescent="0.25">
      <c r="B4" s="5" t="s">
        <v>10</v>
      </c>
      <c r="C4" s="42">
        <v>90026414.299999997</v>
      </c>
      <c r="D4" s="3"/>
    </row>
    <row r="5" spans="2:5" x14ac:dyDescent="0.25">
      <c r="B5" s="5" t="s">
        <v>11</v>
      </c>
      <c r="C5" s="42">
        <v>35835326.209999993</v>
      </c>
      <c r="D5" s="3"/>
    </row>
    <row r="6" spans="2:5" x14ac:dyDescent="0.25">
      <c r="B6" s="5" t="s">
        <v>12</v>
      </c>
      <c r="C6" s="43">
        <v>35154840.469999999</v>
      </c>
      <c r="D6" s="3"/>
    </row>
    <row r="7" spans="2:5" x14ac:dyDescent="0.25">
      <c r="B7" s="5" t="s">
        <v>13</v>
      </c>
      <c r="C7" s="43">
        <v>28115471.930000003</v>
      </c>
      <c r="D7" s="3"/>
    </row>
    <row r="8" spans="2:5" x14ac:dyDescent="0.25">
      <c r="B8" s="5" t="s">
        <v>14</v>
      </c>
      <c r="C8" s="42">
        <v>16942491.010000002</v>
      </c>
      <c r="D8" s="3"/>
    </row>
    <row r="9" spans="2:5" x14ac:dyDescent="0.25">
      <c r="B9" s="5" t="s">
        <v>15</v>
      </c>
      <c r="C9" s="42">
        <v>5023240.24</v>
      </c>
      <c r="D9" s="3"/>
    </row>
    <row r="10" spans="2:5" x14ac:dyDescent="0.25">
      <c r="B10" s="5" t="s">
        <v>16</v>
      </c>
      <c r="C10" s="42">
        <v>3324433.9</v>
      </c>
      <c r="D10" s="3"/>
    </row>
    <row r="11" spans="2:5" x14ac:dyDescent="0.25">
      <c r="B11" s="5" t="s">
        <v>17</v>
      </c>
      <c r="C11" s="42">
        <v>1772140.2799999998</v>
      </c>
      <c r="D11" s="3"/>
    </row>
    <row r="12" spans="2:5" x14ac:dyDescent="0.25">
      <c r="B12" s="5" t="s">
        <v>18</v>
      </c>
      <c r="C12" s="42">
        <v>51743.69</v>
      </c>
      <c r="D12" s="3"/>
    </row>
    <row r="13" spans="2:5" x14ac:dyDescent="0.25">
      <c r="B13" s="8" t="s">
        <v>19</v>
      </c>
      <c r="C13" s="45">
        <f>SUM(C4:C12)</f>
        <v>216246102.03</v>
      </c>
      <c r="D13" s="3"/>
    </row>
    <row r="14" spans="2:5" x14ac:dyDescent="0.25">
      <c r="D14" s="3"/>
    </row>
    <row r="15" spans="2:5" x14ac:dyDescent="0.25">
      <c r="B15" s="6" t="s">
        <v>20</v>
      </c>
      <c r="C15" s="6"/>
      <c r="D15" s="6"/>
      <c r="E15" s="6"/>
    </row>
    <row r="16" spans="2:5" x14ac:dyDescent="0.25">
      <c r="B16" s="4" t="s">
        <v>8</v>
      </c>
      <c r="C16" s="4" t="s">
        <v>21</v>
      </c>
      <c r="D16" s="4" t="s">
        <v>22</v>
      </c>
      <c r="E16" s="4" t="s">
        <v>19</v>
      </c>
    </row>
    <row r="17" spans="2:6" x14ac:dyDescent="0.25">
      <c r="B17" s="5" t="s">
        <v>23</v>
      </c>
      <c r="C17" s="9">
        <v>2989</v>
      </c>
      <c r="D17" s="9">
        <v>702</v>
      </c>
      <c r="E17" s="10">
        <f>SUM(C17:D17)</f>
        <v>3691</v>
      </c>
      <c r="F17" s="6"/>
    </row>
    <row r="18" spans="2:6" x14ac:dyDescent="0.25">
      <c r="B18" s="7" t="s">
        <v>15</v>
      </c>
      <c r="C18" s="9">
        <v>543</v>
      </c>
      <c r="D18" s="9">
        <v>9</v>
      </c>
      <c r="E18" s="10">
        <f t="shared" ref="E18:E25" si="0">SUM(C18:D18)</f>
        <v>552</v>
      </c>
    </row>
    <row r="19" spans="2:6" x14ac:dyDescent="0.25">
      <c r="B19" s="7" t="s">
        <v>14</v>
      </c>
      <c r="C19" s="9">
        <v>1599</v>
      </c>
      <c r="D19" s="9">
        <v>516</v>
      </c>
      <c r="E19" s="10">
        <f t="shared" si="0"/>
        <v>2115</v>
      </c>
    </row>
    <row r="20" spans="2:6" x14ac:dyDescent="0.25">
      <c r="B20" s="5" t="s">
        <v>24</v>
      </c>
      <c r="C20" s="9">
        <v>7040</v>
      </c>
      <c r="D20" s="9">
        <v>2015</v>
      </c>
      <c r="E20" s="10">
        <f t="shared" si="0"/>
        <v>9055</v>
      </c>
    </row>
    <row r="21" spans="2:6" x14ac:dyDescent="0.25">
      <c r="B21" s="5" t="s">
        <v>13</v>
      </c>
      <c r="C21" s="9">
        <f>540+1056</f>
        <v>1596</v>
      </c>
      <c r="D21" s="9">
        <f>10+289</f>
        <v>299</v>
      </c>
      <c r="E21" s="10">
        <f t="shared" si="0"/>
        <v>1895</v>
      </c>
    </row>
    <row r="22" spans="2:6" x14ac:dyDescent="0.25">
      <c r="B22" s="7" t="s">
        <v>17</v>
      </c>
      <c r="C22" s="9">
        <v>136</v>
      </c>
      <c r="D22" s="9">
        <v>4</v>
      </c>
      <c r="E22" s="10">
        <f t="shared" si="0"/>
        <v>140</v>
      </c>
    </row>
    <row r="23" spans="2:6" x14ac:dyDescent="0.25">
      <c r="B23" s="7" t="s">
        <v>16</v>
      </c>
      <c r="C23" s="9">
        <v>777</v>
      </c>
      <c r="D23" s="9">
        <v>136</v>
      </c>
      <c r="E23" s="10">
        <f t="shared" si="0"/>
        <v>913</v>
      </c>
    </row>
    <row r="24" spans="2:6" x14ac:dyDescent="0.25">
      <c r="B24" s="7" t="s">
        <v>25</v>
      </c>
      <c r="C24" s="9">
        <v>2618</v>
      </c>
      <c r="D24" s="9">
        <v>6</v>
      </c>
      <c r="E24" s="10">
        <f t="shared" si="0"/>
        <v>2624</v>
      </c>
    </row>
    <row r="25" spans="2:6" x14ac:dyDescent="0.25">
      <c r="B25" s="7" t="s">
        <v>18</v>
      </c>
      <c r="C25" s="9">
        <v>9</v>
      </c>
      <c r="D25" s="9"/>
      <c r="E25" s="10">
        <f t="shared" si="0"/>
        <v>9</v>
      </c>
    </row>
    <row r="26" spans="2:6" x14ac:dyDescent="0.25">
      <c r="B26" s="8" t="s">
        <v>19</v>
      </c>
      <c r="C26" s="10">
        <f>SUM(C17:C25)</f>
        <v>17307</v>
      </c>
      <c r="D26" s="10">
        <f t="shared" ref="D26:E26" si="1">SUM(D17:D25)</f>
        <v>3687</v>
      </c>
      <c r="E26" s="10">
        <f t="shared" si="1"/>
        <v>20994</v>
      </c>
    </row>
    <row r="27" spans="2:6" x14ac:dyDescent="0.25"/>
    <row r="28" spans="2:6" x14ac:dyDescent="0.25">
      <c r="B28" s="36" t="s">
        <v>26</v>
      </c>
      <c r="C28" s="2"/>
      <c r="D28" s="2"/>
      <c r="E28" s="2"/>
    </row>
    <row r="29" spans="2:6" x14ac:dyDescent="0.25">
      <c r="B29" s="2" t="s">
        <v>27</v>
      </c>
      <c r="C29" s="2"/>
      <c r="D29" s="2"/>
      <c r="E29" s="2"/>
    </row>
    <row r="30" spans="2:6" x14ac:dyDescent="0.25">
      <c r="B30" s="2" t="s">
        <v>28</v>
      </c>
      <c r="C30" s="2"/>
      <c r="D30" s="2"/>
      <c r="E30" s="2"/>
    </row>
    <row r="31" spans="2:6" x14ac:dyDescent="0.25"/>
    <row r="32" spans="2:6" x14ac:dyDescent="0.25">
      <c r="B32" s="44" t="s">
        <v>29</v>
      </c>
    </row>
    <row r="33" spans="2:2" x14ac:dyDescent="0.25">
      <c r="B33" s="2" t="s">
        <v>30</v>
      </c>
    </row>
    <row r="34" spans="2:2" x14ac:dyDescent="0.25"/>
    <row r="35" spans="2:2" x14ac:dyDescent="0.25"/>
    <row r="36" spans="2:2" x14ac:dyDescent="0.25"/>
    <row r="37" spans="2:2" x14ac:dyDescent="0.25"/>
    <row r="38" spans="2:2" x14ac:dyDescent="0.25"/>
    <row r="39" spans="2:2" x14ac:dyDescent="0.25"/>
  </sheetData>
  <sortState xmlns:xlrd2="http://schemas.microsoft.com/office/spreadsheetml/2017/richdata2" ref="B17:E24">
    <sortCondition ref="B17:B24"/>
  </sortState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FF2E0050551488E40232F57030EF4" ma:contentTypeVersion="13" ma:contentTypeDescription="Create a new document." ma:contentTypeScope="" ma:versionID="70fd6438c0e212babd8384c2db880510">
  <xsd:schema xmlns:xsd="http://www.w3.org/2001/XMLSchema" xmlns:xs="http://www.w3.org/2001/XMLSchema" xmlns:p="http://schemas.microsoft.com/office/2006/metadata/properties" xmlns:ns2="668287de-69f9-489b-9b65-b48d49065107" xmlns:ns3="71442a78-d832-4f95-b52b-64d9753d3749" targetNamespace="http://schemas.microsoft.com/office/2006/metadata/properties" ma:root="true" ma:fieldsID="e774a3cc521b50a77bb7cba4908b02e2" ns2:_="" ns3:_="">
    <xsd:import namespace="668287de-69f9-489b-9b65-b48d49065107"/>
    <xsd:import namespace="71442a78-d832-4f95-b52b-64d9753d37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287de-69f9-489b-9b65-b48d49065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42a78-d832-4f95-b52b-64d9753d37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F1D2CA-E012-4451-AA06-AE3B39C57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8287de-69f9-489b-9b65-b48d49065107"/>
    <ds:schemaRef ds:uri="71442a78-d832-4f95-b52b-64d9753d3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08C611-73B5-4066-915A-FBC2F139A7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DCA0D1-CB9E-4315-BA26-85608A473862}">
  <ds:schemaRefs>
    <ds:schemaRef ds:uri="71442a78-d832-4f95-b52b-64d9753d3749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68287de-69f9-489b-9b65-b48d490651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Spend</vt:lpstr>
      <vt:lpstr>Notes!OLE_LINK1</vt:lpstr>
      <vt:lpstr>Notes!Print_Area</vt:lpstr>
    </vt:vector>
  </TitlesOfParts>
  <Manager/>
  <Company>ServiceFirst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Quayle</dc:creator>
  <cp:keywords/>
  <dc:description/>
  <cp:lastModifiedBy>Linda Quayle</cp:lastModifiedBy>
  <cp:revision/>
  <dcterms:created xsi:type="dcterms:W3CDTF">2017-07-28T04:43:05Z</dcterms:created>
  <dcterms:modified xsi:type="dcterms:W3CDTF">2021-10-11T01:07:10Z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0x01010037DFF2E0050551488E40232F57030EF4</vt:lpwstr>
  </property>
</Properties>
</file>