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KHALILJ1\Desktop\"/>
    </mc:Choice>
  </mc:AlternateContent>
  <xr:revisionPtr revIDLastSave="0" documentId="8_{42E3DCA0-2893-4ECE-AFC9-66C1037A8B0F}" xr6:coauthVersionLast="31" xr6:coauthVersionMax="31" xr10:uidLastSave="{00000000-0000-0000-0000-000000000000}"/>
  <bookViews>
    <workbookView xWindow="0" yWindow="0" windowWidth="22236" windowHeight="5832" xr2:uid="{00000000-000D-0000-FFFF-FFFF00000000}"/>
  </bookViews>
  <sheets>
    <sheet name="Report" sheetId="5" r:id="rId1"/>
    <sheet name="Data" sheetId="1" r:id="rId2"/>
    <sheet name="SQL" sheetId="2" state="veryHidden" r:id="rId3"/>
  </sheets>
  <definedNames>
    <definedName name="_xlnm._FilterDatabase" localSheetId="0" hidden="1">Report!$B$21:$W$39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8" i="5" l="1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</calcChain>
</file>

<file path=xl/sharedStrings.xml><?xml version="1.0" encoding="utf-8"?>
<sst xmlns="http://schemas.openxmlformats.org/spreadsheetml/2006/main" count="243" uniqueCount="86">
  <si>
    <t>And</t>
  </si>
  <si>
    <t>Upper(O.Description) Not Like '%SMOKE%ABATEMENT%'</t>
  </si>
  <si>
    <t>FINYEAR</t>
  </si>
  <si>
    <t>Issuing authority</t>
  </si>
  <si>
    <t>OFFENCE_CODE</t>
  </si>
  <si>
    <t>Offence</t>
  </si>
  <si>
    <t>PNs</t>
  </si>
  <si>
    <t>Face Value</t>
  </si>
  <si>
    <t>2017/18</t>
  </si>
  <si>
    <t>Roads &amp; Maritime Services</t>
  </si>
  <si>
    <t>Smoke in or on public passenger vehicle/train or public area</t>
  </si>
  <si>
    <t>2016/17</t>
  </si>
  <si>
    <t>State Transit Authority</t>
  </si>
  <si>
    <t>NSW Police</t>
  </si>
  <si>
    <t>Smoke in smoke-free area</t>
  </si>
  <si>
    <t>Driver smoke in road vehicle</t>
  </si>
  <si>
    <t>Northern Sydney Local Health District (NSLHD)</t>
  </si>
  <si>
    <t>Smoke in designated smoke free area of public hospital etc</t>
  </si>
  <si>
    <t>NSW Ministry of Health</t>
  </si>
  <si>
    <t>Sydney Trains</t>
  </si>
  <si>
    <t>Driver of taxi smoke in vehicle</t>
  </si>
  <si>
    <t>Smoke in motor vehicle with under 16 year old - driver culpable</t>
  </si>
  <si>
    <t>Smoke in commercial outdoor dining area</t>
  </si>
  <si>
    <t>Nepean Blue Mountains Local Health Network (NBM LHN)</t>
  </si>
  <si>
    <t>Smoke in motor vehicle with person under 16 years present</t>
  </si>
  <si>
    <t>Murrumbidgee Local Health District</t>
  </si>
  <si>
    <t>Transport NSW</t>
  </si>
  <si>
    <t>Central Coast Local Health District (CCLHD)</t>
  </si>
  <si>
    <t>Hire vehicle driver smoke while providing passenger service</t>
  </si>
  <si>
    <t>Grand Total</t>
  </si>
  <si>
    <t>Total No of PNs</t>
  </si>
  <si>
    <t>No of PNs</t>
  </si>
  <si>
    <t>Total Face Value $</t>
  </si>
  <si>
    <t>Face Value $</t>
  </si>
  <si>
    <t>4. Data may change retrospectively as additional notices are loaded or camera sessions processed</t>
  </si>
  <si>
    <t>6. Data is only as accurate as the information provided by the issuing agency.</t>
  </si>
  <si>
    <t>1. Prepared on 18 September 2018 using the IMPSR database.</t>
  </si>
  <si>
    <t>2. Includes penalty notices with an offence date between 1 Jul 2016 and 30 Jun 2018</t>
  </si>
  <si>
    <t>3. Includes penalty notices loaded to the database on or before 17 September 2018.</t>
  </si>
  <si>
    <t>5. Includes penalty notices for smoking in non-permisisble locations only</t>
  </si>
  <si>
    <t>Smoking in non-permissible locations 2016/17 and 2017/18 by issuing authority</t>
  </si>
  <si>
    <t>Total 2016/17</t>
  </si>
  <si>
    <t>Total 2017/18</t>
  </si>
  <si>
    <t>All offences (smoking non-permissible location)</t>
  </si>
  <si>
    <t>Select</t>
  </si>
  <si>
    <t>Case</t>
  </si>
  <si>
    <t>When I.Offence_Dt &lt; '01-Jul-17' Then '2016/17'</t>
  </si>
  <si>
    <t>Else '2017/18'</t>
  </si>
  <si>
    <t>End As Finyear,</t>
  </si>
  <si>
    <t>Co.Description "Issuing authority",</t>
  </si>
  <si>
    <t>I.Offence_Code,</t>
  </si>
  <si>
    <t>Soff.Description "Offence",</t>
  </si>
  <si>
    <t>Count(I.Infringement_Id) "PNs",</t>
  </si>
  <si>
    <t>sum(oa.offence_amt) "Face Value"</t>
  </si>
  <si>
    <t>From</t>
  </si>
  <si>
    <t>Imps.Infringement I</t>
  </si>
  <si>
    <t>Join</t>
  </si>
  <si>
    <t>(</t>
  </si>
  <si>
    <t>Select *</t>
  </si>
  <si>
    <t>Imps.Offence O</t>
  </si>
  <si>
    <t>Where</t>
  </si>
  <si>
    <t>Upper(O.Description) Like '%SMOK%'</t>
  </si>
  <si>
    <t>Upper(O.Description) Not Like '%SMOKE%ALARM%'</t>
  </si>
  <si>
    <t>Upper(O.Description) Not Like '%NOISE%SMOKE%'</t>
  </si>
  <si>
    <t>(O.Effective_To_Dt Is Null Or O.Effective_To_Dt &gt;= '01-Jan-16')</t>
  </si>
  <si>
    <t>) Soff On I.Offence_Code = Soff.Offence_Code</t>
  </si>
  <si>
    <t>Imps.Client C On I.Client_Id = C.Client_Id</t>
  </si>
  <si>
    <t>Imps.Client_Organisation Co On C.Client_Organisation_Id = Co.Client_Organisation_Id</t>
  </si>
  <si>
    <t>Imps.Offence_Amount oa On soff.Offence_Id = Oa.Offence_Id And I.Offence_Dt &gt;= Oa.Effective_From_Dt And (Oa.Effective_To_Dt Is Null Or Oa.Effective_To_Dt &gt;= I.Offence_Dt)</t>
  </si>
  <si>
    <t>I.Offence_Dt &gt;= '01-Jul-16'</t>
  </si>
  <si>
    <t>I.Offence_Dt &lt; '01-Jul-18'</t>
  </si>
  <si>
    <t>Group By</t>
  </si>
  <si>
    <t>End,</t>
  </si>
  <si>
    <t>Co.Description,</t>
  </si>
  <si>
    <t>soff.description</t>
  </si>
  <si>
    <t>7. No penalty notices were issued for any of the following offences:</t>
  </si>
  <si>
    <t xml:space="preserve"> - Smoke in/on vehicle carrying signed explosives</t>
  </si>
  <si>
    <t xml:space="preserve"> - Smoke within 10 metres of where explosives are handled</t>
  </si>
  <si>
    <t xml:space="preserve"> - Smoke on a ferry</t>
  </si>
  <si>
    <t xml:space="preserve"> - Smoke in park</t>
  </si>
  <si>
    <t xml:space="preserve"> - Smoke in a cave</t>
  </si>
  <si>
    <t xml:space="preserve"> - Smoke in part of scheduled lands not designated for smoking</t>
  </si>
  <si>
    <t xml:space="preserve"> - Smoke within 10 metres of childrens play equipment</t>
  </si>
  <si>
    <t xml:space="preserve"> - Not prevent person smoking in/on vehicle carry explosive</t>
  </si>
  <si>
    <t xml:space="preserve"> - Driver not ensure other does not smoke in road vehicle</t>
  </si>
  <si>
    <t xml:space="preserve"> - Passenger smoke in taxi or hire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</si>
</sst>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pivotButton="1" applyFont="1" applyBorder="1"/>
    <xf numFmtId="0" fontId="3" fillId="0" borderId="1" xfId="0" applyFont="1" applyBorder="1"/>
    <xf numFmtId="0" fontId="3" fillId="0" borderId="1" xfId="0" applyNumberFormat="1" applyFont="1" applyBorder="1"/>
    <xf numFmtId="164" fontId="3" fillId="0" borderId="1" xfId="0" applyNumberFormat="1" applyFont="1" applyBorder="1"/>
    <xf numFmtId="0" fontId="1" fillId="0" borderId="0" xfId="0" applyFont="1"/>
    <xf numFmtId="0" fontId="3" fillId="0" borderId="2" xfId="0" applyFont="1" applyBorder="1" applyAlignment="1">
      <alignment wrapText="1"/>
    </xf>
    <xf numFmtId="0" fontId="3" fillId="0" borderId="3" xfId="0" applyFont="1" applyBorder="1" applyAlignment="1"/>
    <xf numFmtId="0" fontId="3" fillId="0" borderId="1" xfId="0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Y39"/>
  <sheetViews>
    <sheetView tabSelected="1" workbookViewId="0">
      <selection activeCell="B1" sqref="B1"/>
    </sheetView>
  </sheetViews>
  <sheetFormatPr defaultRowHeight="14.4" x14ac:dyDescent="0.3"/>
  <cols>
    <col min="2" max="2" width="57.33203125" bestFit="1" customWidth="1"/>
    <col min="3" max="3" width="10.33203125" customWidth="1"/>
    <col min="4" max="25" width="10.6640625" customWidth="1"/>
    <col min="26" max="26" width="14.109375" customWidth="1"/>
    <col min="27" max="27" width="16.33203125" bestFit="1" customWidth="1"/>
  </cols>
  <sheetData>
    <row r="2" spans="2:3" x14ac:dyDescent="0.3">
      <c r="B2" s="1" t="s">
        <v>40</v>
      </c>
    </row>
    <row r="3" spans="2:3" x14ac:dyDescent="0.3">
      <c r="B3" s="2"/>
    </row>
    <row r="4" spans="2:3" x14ac:dyDescent="0.3">
      <c r="B4" s="2" t="s">
        <v>36</v>
      </c>
    </row>
    <row r="5" spans="2:3" x14ac:dyDescent="0.3">
      <c r="B5" s="2" t="s">
        <v>37</v>
      </c>
    </row>
    <row r="6" spans="2:3" x14ac:dyDescent="0.3">
      <c r="B6" s="2" t="s">
        <v>38</v>
      </c>
    </row>
    <row r="7" spans="2:3" x14ac:dyDescent="0.3">
      <c r="B7" s="2" t="s">
        <v>34</v>
      </c>
    </row>
    <row r="8" spans="2:3" x14ac:dyDescent="0.3">
      <c r="B8" s="2" t="s">
        <v>39</v>
      </c>
    </row>
    <row r="9" spans="2:3" x14ac:dyDescent="0.3">
      <c r="B9" s="2" t="s">
        <v>35</v>
      </c>
    </row>
    <row r="10" spans="2:3" x14ac:dyDescent="0.3">
      <c r="B10" s="7" t="s">
        <v>75</v>
      </c>
    </row>
    <row r="11" spans="2:3" x14ac:dyDescent="0.3">
      <c r="B11" s="7" t="s">
        <v>76</v>
      </c>
      <c r="C11" s="2" t="s">
        <v>82</v>
      </c>
    </row>
    <row r="12" spans="2:3" x14ac:dyDescent="0.3">
      <c r="B12" s="7" t="s">
        <v>77</v>
      </c>
      <c r="C12" s="2" t="s">
        <v>83</v>
      </c>
    </row>
    <row r="13" spans="2:3" x14ac:dyDescent="0.3">
      <c r="B13" s="7" t="s">
        <v>78</v>
      </c>
      <c r="C13" s="2" t="s">
        <v>84</v>
      </c>
    </row>
    <row r="14" spans="2:3" x14ac:dyDescent="0.3">
      <c r="B14" s="7" t="s">
        <v>79</v>
      </c>
      <c r="C14" s="2" t="s">
        <v>85</v>
      </c>
    </row>
    <row r="15" spans="2:3" x14ac:dyDescent="0.3">
      <c r="B15" s="7" t="s">
        <v>80</v>
      </c>
      <c r="C15" s="2" t="s">
        <v>78</v>
      </c>
    </row>
    <row r="16" spans="2:3" x14ac:dyDescent="0.3">
      <c r="B16" s="2" t="s">
        <v>81</v>
      </c>
    </row>
    <row r="20" spans="2:25" ht="28.95" customHeight="1" x14ac:dyDescent="0.3">
      <c r="B20" s="2"/>
      <c r="C20" s="2"/>
      <c r="D20" s="10" t="s">
        <v>27</v>
      </c>
      <c r="E20" s="10"/>
      <c r="F20" s="10" t="s">
        <v>25</v>
      </c>
      <c r="G20" s="10"/>
      <c r="H20" s="10" t="s">
        <v>23</v>
      </c>
      <c r="I20" s="10"/>
      <c r="J20" s="10" t="s">
        <v>16</v>
      </c>
      <c r="K20" s="10"/>
      <c r="L20" s="10" t="s">
        <v>18</v>
      </c>
      <c r="M20" s="10"/>
      <c r="N20" s="10" t="s">
        <v>13</v>
      </c>
      <c r="O20" s="10"/>
      <c r="P20" s="10" t="s">
        <v>9</v>
      </c>
      <c r="Q20" s="10"/>
      <c r="R20" s="10" t="s">
        <v>12</v>
      </c>
      <c r="S20" s="10"/>
      <c r="T20" s="10" t="s">
        <v>19</v>
      </c>
      <c r="U20" s="10"/>
      <c r="V20" s="10" t="s">
        <v>26</v>
      </c>
      <c r="W20" s="10"/>
      <c r="X20" s="8" t="s">
        <v>30</v>
      </c>
      <c r="Y20" s="8" t="s">
        <v>32</v>
      </c>
    </row>
    <row r="21" spans="2:25" x14ac:dyDescent="0.3">
      <c r="B21" s="3" t="s">
        <v>5</v>
      </c>
      <c r="C21" s="3" t="s">
        <v>2</v>
      </c>
      <c r="D21" s="4" t="s">
        <v>31</v>
      </c>
      <c r="E21" s="4" t="s">
        <v>33</v>
      </c>
      <c r="F21" s="4" t="s">
        <v>31</v>
      </c>
      <c r="G21" s="4" t="s">
        <v>33</v>
      </c>
      <c r="H21" s="4" t="s">
        <v>31</v>
      </c>
      <c r="I21" s="4" t="s">
        <v>33</v>
      </c>
      <c r="J21" s="4" t="s">
        <v>31</v>
      </c>
      <c r="K21" s="4" t="s">
        <v>33</v>
      </c>
      <c r="L21" s="4" t="s">
        <v>31</v>
      </c>
      <c r="M21" s="4" t="s">
        <v>33</v>
      </c>
      <c r="N21" s="4" t="s">
        <v>31</v>
      </c>
      <c r="O21" s="4" t="s">
        <v>33</v>
      </c>
      <c r="P21" s="4" t="s">
        <v>31</v>
      </c>
      <c r="Q21" s="4" t="s">
        <v>33</v>
      </c>
      <c r="R21" s="4" t="s">
        <v>31</v>
      </c>
      <c r="S21" s="4" t="s">
        <v>33</v>
      </c>
      <c r="T21" s="4" t="s">
        <v>31</v>
      </c>
      <c r="U21" s="4" t="s">
        <v>33</v>
      </c>
      <c r="V21" s="4" t="s">
        <v>31</v>
      </c>
      <c r="W21" s="4" t="s">
        <v>33</v>
      </c>
      <c r="X21" s="9"/>
      <c r="Y21" s="9"/>
    </row>
    <row r="22" spans="2:25" x14ac:dyDescent="0.3">
      <c r="B22" s="4" t="s">
        <v>20</v>
      </c>
      <c r="C22" s="4" t="s">
        <v>8</v>
      </c>
      <c r="D22" s="5"/>
      <c r="E22" s="6"/>
      <c r="F22" s="5"/>
      <c r="G22" s="6"/>
      <c r="H22" s="5"/>
      <c r="I22" s="6"/>
      <c r="J22" s="5"/>
      <c r="K22" s="6"/>
      <c r="L22" s="5"/>
      <c r="M22" s="6"/>
      <c r="N22" s="5">
        <v>10</v>
      </c>
      <c r="O22" s="6">
        <v>3000</v>
      </c>
      <c r="P22" s="5"/>
      <c r="Q22" s="6"/>
      <c r="R22" s="5"/>
      <c r="S22" s="6"/>
      <c r="T22" s="5"/>
      <c r="U22" s="6"/>
      <c r="V22" s="5"/>
      <c r="W22" s="6"/>
      <c r="X22" s="5">
        <v>10</v>
      </c>
      <c r="Y22" s="6">
        <v>3000</v>
      </c>
    </row>
    <row r="23" spans="2:25" x14ac:dyDescent="0.3">
      <c r="B23" s="4" t="s">
        <v>15</v>
      </c>
      <c r="C23" s="4" t="s">
        <v>11</v>
      </c>
      <c r="D23" s="5"/>
      <c r="E23" s="6"/>
      <c r="F23" s="5"/>
      <c r="G23" s="6"/>
      <c r="H23" s="5"/>
      <c r="I23" s="6"/>
      <c r="J23" s="5"/>
      <c r="K23" s="6"/>
      <c r="L23" s="5"/>
      <c r="M23" s="6"/>
      <c r="N23" s="5">
        <v>1</v>
      </c>
      <c r="O23" s="6">
        <v>800</v>
      </c>
      <c r="P23" s="5"/>
      <c r="Q23" s="6"/>
      <c r="R23" s="5"/>
      <c r="S23" s="6"/>
      <c r="T23" s="5"/>
      <c r="U23" s="6"/>
      <c r="V23" s="5"/>
      <c r="W23" s="6"/>
      <c r="X23" s="5">
        <v>1</v>
      </c>
      <c r="Y23" s="6">
        <v>800</v>
      </c>
    </row>
    <row r="24" spans="2:25" x14ac:dyDescent="0.3">
      <c r="B24" s="4" t="s">
        <v>15</v>
      </c>
      <c r="C24" s="4" t="s">
        <v>8</v>
      </c>
      <c r="D24" s="5"/>
      <c r="E24" s="6"/>
      <c r="F24" s="5"/>
      <c r="G24" s="6"/>
      <c r="H24" s="5"/>
      <c r="I24" s="6"/>
      <c r="J24" s="5"/>
      <c r="K24" s="6"/>
      <c r="L24" s="5"/>
      <c r="M24" s="6"/>
      <c r="N24" s="5">
        <v>1</v>
      </c>
      <c r="O24" s="6">
        <v>800</v>
      </c>
      <c r="P24" s="5"/>
      <c r="Q24" s="6"/>
      <c r="R24" s="5"/>
      <c r="S24" s="6"/>
      <c r="T24" s="5"/>
      <c r="U24" s="6"/>
      <c r="V24" s="5"/>
      <c r="W24" s="6"/>
      <c r="X24" s="5">
        <v>1</v>
      </c>
      <c r="Y24" s="6">
        <v>800</v>
      </c>
    </row>
    <row r="25" spans="2:25" x14ac:dyDescent="0.3">
      <c r="B25" s="4" t="s">
        <v>28</v>
      </c>
      <c r="C25" s="4" t="s">
        <v>8</v>
      </c>
      <c r="D25" s="5"/>
      <c r="E25" s="6"/>
      <c r="F25" s="5"/>
      <c r="G25" s="6"/>
      <c r="H25" s="5"/>
      <c r="I25" s="6"/>
      <c r="J25" s="5"/>
      <c r="K25" s="6"/>
      <c r="L25" s="5"/>
      <c r="M25" s="6"/>
      <c r="N25" s="5">
        <v>1</v>
      </c>
      <c r="O25" s="6">
        <v>300</v>
      </c>
      <c r="P25" s="5"/>
      <c r="Q25" s="6"/>
      <c r="R25" s="5"/>
      <c r="S25" s="6"/>
      <c r="T25" s="5"/>
      <c r="U25" s="6"/>
      <c r="V25" s="5"/>
      <c r="W25" s="6"/>
      <c r="X25" s="5">
        <v>1</v>
      </c>
      <c r="Y25" s="6">
        <v>300</v>
      </c>
    </row>
    <row r="26" spans="2:25" x14ac:dyDescent="0.3">
      <c r="B26" s="4" t="s">
        <v>22</v>
      </c>
      <c r="C26" s="4" t="s">
        <v>8</v>
      </c>
      <c r="D26" s="5"/>
      <c r="E26" s="6"/>
      <c r="F26" s="5"/>
      <c r="G26" s="6"/>
      <c r="H26" s="5"/>
      <c r="I26" s="6"/>
      <c r="J26" s="5"/>
      <c r="K26" s="6"/>
      <c r="L26" s="5"/>
      <c r="M26" s="6"/>
      <c r="N26" s="5">
        <v>2</v>
      </c>
      <c r="O26" s="6">
        <v>600</v>
      </c>
      <c r="P26" s="5"/>
      <c r="Q26" s="6"/>
      <c r="R26" s="5"/>
      <c r="S26" s="6"/>
      <c r="T26" s="5"/>
      <c r="U26" s="6"/>
      <c r="V26" s="5"/>
      <c r="W26" s="6"/>
      <c r="X26" s="5">
        <v>2</v>
      </c>
      <c r="Y26" s="6">
        <v>600</v>
      </c>
    </row>
    <row r="27" spans="2:25" x14ac:dyDescent="0.3">
      <c r="B27" s="4" t="s">
        <v>17</v>
      </c>
      <c r="C27" s="4" t="s">
        <v>11</v>
      </c>
      <c r="D27" s="5">
        <v>1</v>
      </c>
      <c r="E27" s="6">
        <v>300</v>
      </c>
      <c r="F27" s="5">
        <v>4</v>
      </c>
      <c r="G27" s="6">
        <v>1200</v>
      </c>
      <c r="H27" s="5">
        <v>6</v>
      </c>
      <c r="I27" s="6">
        <v>1800</v>
      </c>
      <c r="J27" s="5"/>
      <c r="K27" s="6"/>
      <c r="L27" s="5"/>
      <c r="M27" s="6"/>
      <c r="N27" s="5">
        <v>4</v>
      </c>
      <c r="O27" s="6">
        <v>1200</v>
      </c>
      <c r="P27" s="5"/>
      <c r="Q27" s="6"/>
      <c r="R27" s="5"/>
      <c r="S27" s="6"/>
      <c r="T27" s="5"/>
      <c r="U27" s="6"/>
      <c r="V27" s="5"/>
      <c r="W27" s="6"/>
      <c r="X27" s="5">
        <v>15</v>
      </c>
      <c r="Y27" s="6">
        <v>4500</v>
      </c>
    </row>
    <row r="28" spans="2:25" x14ac:dyDescent="0.3">
      <c r="B28" s="4" t="s">
        <v>17</v>
      </c>
      <c r="C28" s="4" t="s">
        <v>8</v>
      </c>
      <c r="D28" s="5"/>
      <c r="E28" s="6"/>
      <c r="F28" s="5">
        <v>3</v>
      </c>
      <c r="G28" s="6">
        <v>900</v>
      </c>
      <c r="H28" s="5">
        <v>12</v>
      </c>
      <c r="I28" s="6">
        <v>3600</v>
      </c>
      <c r="J28" s="5">
        <v>7</v>
      </c>
      <c r="K28" s="6">
        <v>2100</v>
      </c>
      <c r="L28" s="5">
        <v>5</v>
      </c>
      <c r="M28" s="6">
        <v>1500</v>
      </c>
      <c r="N28" s="5">
        <v>3</v>
      </c>
      <c r="O28" s="6">
        <v>900</v>
      </c>
      <c r="P28" s="5"/>
      <c r="Q28" s="6"/>
      <c r="R28" s="5"/>
      <c r="S28" s="6"/>
      <c r="T28" s="5"/>
      <c r="U28" s="6"/>
      <c r="V28" s="5"/>
      <c r="W28" s="6"/>
      <c r="X28" s="5">
        <v>30</v>
      </c>
      <c r="Y28" s="6">
        <v>9000</v>
      </c>
    </row>
    <row r="29" spans="2:25" x14ac:dyDescent="0.3">
      <c r="B29" s="4" t="s">
        <v>24</v>
      </c>
      <c r="C29" s="4" t="s">
        <v>11</v>
      </c>
      <c r="D29" s="5"/>
      <c r="E29" s="6"/>
      <c r="F29" s="5"/>
      <c r="G29" s="6"/>
      <c r="H29" s="5"/>
      <c r="I29" s="6"/>
      <c r="J29" s="5"/>
      <c r="K29" s="6"/>
      <c r="L29" s="5"/>
      <c r="M29" s="6"/>
      <c r="N29" s="5">
        <v>167</v>
      </c>
      <c r="O29" s="6">
        <v>41750</v>
      </c>
      <c r="P29" s="5"/>
      <c r="Q29" s="6"/>
      <c r="R29" s="5"/>
      <c r="S29" s="6"/>
      <c r="T29" s="5"/>
      <c r="U29" s="6"/>
      <c r="V29" s="5"/>
      <c r="W29" s="6"/>
      <c r="X29" s="5">
        <v>167</v>
      </c>
      <c r="Y29" s="6">
        <v>41750</v>
      </c>
    </row>
    <row r="30" spans="2:25" x14ac:dyDescent="0.3">
      <c r="B30" s="4" t="s">
        <v>24</v>
      </c>
      <c r="C30" s="4" t="s">
        <v>8</v>
      </c>
      <c r="D30" s="5"/>
      <c r="E30" s="6"/>
      <c r="F30" s="5"/>
      <c r="G30" s="6"/>
      <c r="H30" s="5"/>
      <c r="I30" s="6"/>
      <c r="J30" s="5"/>
      <c r="K30" s="6"/>
      <c r="L30" s="5"/>
      <c r="M30" s="6"/>
      <c r="N30" s="5">
        <v>142</v>
      </c>
      <c r="O30" s="6">
        <v>35500</v>
      </c>
      <c r="P30" s="5"/>
      <c r="Q30" s="6"/>
      <c r="R30" s="5"/>
      <c r="S30" s="6"/>
      <c r="T30" s="5"/>
      <c r="U30" s="6"/>
      <c r="V30" s="5"/>
      <c r="W30" s="6"/>
      <c r="X30" s="5">
        <v>142</v>
      </c>
      <c r="Y30" s="6">
        <v>35500</v>
      </c>
    </row>
    <row r="31" spans="2:25" x14ac:dyDescent="0.3">
      <c r="B31" s="4" t="s">
        <v>21</v>
      </c>
      <c r="C31" s="4" t="s">
        <v>11</v>
      </c>
      <c r="D31" s="5"/>
      <c r="E31" s="6"/>
      <c r="F31" s="5"/>
      <c r="G31" s="6"/>
      <c r="H31" s="5"/>
      <c r="I31" s="6"/>
      <c r="J31" s="5"/>
      <c r="K31" s="6"/>
      <c r="L31" s="5"/>
      <c r="M31" s="6"/>
      <c r="N31" s="5">
        <v>27</v>
      </c>
      <c r="O31" s="6">
        <v>6750</v>
      </c>
      <c r="P31" s="5"/>
      <c r="Q31" s="6"/>
      <c r="R31" s="5"/>
      <c r="S31" s="6"/>
      <c r="T31" s="5"/>
      <c r="U31" s="6"/>
      <c r="V31" s="5"/>
      <c r="W31" s="6"/>
      <c r="X31" s="5">
        <v>27</v>
      </c>
      <c r="Y31" s="6">
        <v>6750</v>
      </c>
    </row>
    <row r="32" spans="2:25" x14ac:dyDescent="0.3">
      <c r="B32" s="4" t="s">
        <v>21</v>
      </c>
      <c r="C32" s="4" t="s">
        <v>8</v>
      </c>
      <c r="D32" s="5"/>
      <c r="E32" s="6"/>
      <c r="F32" s="5"/>
      <c r="G32" s="6"/>
      <c r="H32" s="5"/>
      <c r="I32" s="6"/>
      <c r="J32" s="5"/>
      <c r="K32" s="6"/>
      <c r="L32" s="5"/>
      <c r="M32" s="6"/>
      <c r="N32" s="5">
        <v>27</v>
      </c>
      <c r="O32" s="6">
        <v>6750</v>
      </c>
      <c r="P32" s="5"/>
      <c r="Q32" s="6"/>
      <c r="R32" s="5"/>
      <c r="S32" s="6"/>
      <c r="T32" s="5"/>
      <c r="U32" s="6"/>
      <c r="V32" s="5"/>
      <c r="W32" s="6"/>
      <c r="X32" s="5">
        <v>27</v>
      </c>
      <c r="Y32" s="6">
        <v>6750</v>
      </c>
    </row>
    <row r="33" spans="2:25" x14ac:dyDescent="0.3">
      <c r="B33" s="4" t="s">
        <v>10</v>
      </c>
      <c r="C33" s="4" t="s">
        <v>11</v>
      </c>
      <c r="D33" s="5"/>
      <c r="E33" s="6"/>
      <c r="F33" s="5"/>
      <c r="G33" s="6"/>
      <c r="H33" s="5"/>
      <c r="I33" s="6"/>
      <c r="J33" s="5"/>
      <c r="K33" s="6"/>
      <c r="L33" s="5"/>
      <c r="M33" s="6"/>
      <c r="N33" s="5">
        <v>8364</v>
      </c>
      <c r="O33" s="6">
        <v>2509200</v>
      </c>
      <c r="P33" s="5">
        <v>6</v>
      </c>
      <c r="Q33" s="6">
        <v>1800</v>
      </c>
      <c r="R33" s="5">
        <v>3</v>
      </c>
      <c r="S33" s="6">
        <v>900</v>
      </c>
      <c r="T33" s="5">
        <v>205</v>
      </c>
      <c r="U33" s="6">
        <v>61500</v>
      </c>
      <c r="V33" s="5"/>
      <c r="W33" s="6"/>
      <c r="X33" s="5">
        <v>8578</v>
      </c>
      <c r="Y33" s="6">
        <v>2573400</v>
      </c>
    </row>
    <row r="34" spans="2:25" x14ac:dyDescent="0.3">
      <c r="B34" s="4" t="s">
        <v>10</v>
      </c>
      <c r="C34" s="4" t="s">
        <v>8</v>
      </c>
      <c r="D34" s="5"/>
      <c r="E34" s="6"/>
      <c r="F34" s="5"/>
      <c r="G34" s="6"/>
      <c r="H34" s="5"/>
      <c r="I34" s="6"/>
      <c r="J34" s="5"/>
      <c r="K34" s="6"/>
      <c r="L34" s="5"/>
      <c r="M34" s="6"/>
      <c r="N34" s="5">
        <v>5979</v>
      </c>
      <c r="O34" s="6">
        <v>1793700</v>
      </c>
      <c r="P34" s="5">
        <v>3</v>
      </c>
      <c r="Q34" s="6">
        <v>900</v>
      </c>
      <c r="R34" s="5">
        <v>7</v>
      </c>
      <c r="S34" s="6">
        <v>2100</v>
      </c>
      <c r="T34" s="5">
        <v>148</v>
      </c>
      <c r="U34" s="6">
        <v>44400</v>
      </c>
      <c r="V34" s="5">
        <v>1</v>
      </c>
      <c r="W34" s="6">
        <v>300</v>
      </c>
      <c r="X34" s="5">
        <v>6138</v>
      </c>
      <c r="Y34" s="6">
        <v>1841400</v>
      </c>
    </row>
    <row r="35" spans="2:25" x14ac:dyDescent="0.3">
      <c r="B35" s="4" t="s">
        <v>14</v>
      </c>
      <c r="C35" s="4" t="s">
        <v>11</v>
      </c>
      <c r="D35" s="5">
        <v>1</v>
      </c>
      <c r="E35" s="6">
        <v>300</v>
      </c>
      <c r="F35" s="5"/>
      <c r="G35" s="6"/>
      <c r="H35" s="5"/>
      <c r="I35" s="6"/>
      <c r="J35" s="5"/>
      <c r="K35" s="6"/>
      <c r="L35" s="5">
        <v>163</v>
      </c>
      <c r="M35" s="6">
        <v>48900</v>
      </c>
      <c r="N35" s="5">
        <v>117</v>
      </c>
      <c r="O35" s="6">
        <v>35100</v>
      </c>
      <c r="P35" s="5"/>
      <c r="Q35" s="6"/>
      <c r="R35" s="5"/>
      <c r="S35" s="6"/>
      <c r="T35" s="5"/>
      <c r="U35" s="6"/>
      <c r="V35" s="5"/>
      <c r="W35" s="6"/>
      <c r="X35" s="5">
        <v>281</v>
      </c>
      <c r="Y35" s="6">
        <v>84300</v>
      </c>
    </row>
    <row r="36" spans="2:25" x14ac:dyDescent="0.3">
      <c r="B36" s="4" t="s">
        <v>14</v>
      </c>
      <c r="C36" s="4" t="s">
        <v>8</v>
      </c>
      <c r="D36" s="5"/>
      <c r="E36" s="6"/>
      <c r="F36" s="5"/>
      <c r="G36" s="6"/>
      <c r="H36" s="5"/>
      <c r="I36" s="6"/>
      <c r="J36" s="5"/>
      <c r="K36" s="6"/>
      <c r="L36" s="5">
        <v>71</v>
      </c>
      <c r="M36" s="6">
        <v>21300</v>
      </c>
      <c r="N36" s="5">
        <v>102</v>
      </c>
      <c r="O36" s="6">
        <v>30600</v>
      </c>
      <c r="P36" s="5"/>
      <c r="Q36" s="6"/>
      <c r="R36" s="5"/>
      <c r="S36" s="6"/>
      <c r="T36" s="5"/>
      <c r="U36" s="6"/>
      <c r="V36" s="5"/>
      <c r="W36" s="6"/>
      <c r="X36" s="5">
        <v>173</v>
      </c>
      <c r="Y36" s="6">
        <v>51900</v>
      </c>
    </row>
    <row r="37" spans="2:25" x14ac:dyDescent="0.3">
      <c r="B37" s="4" t="s">
        <v>43</v>
      </c>
      <c r="C37" s="4" t="s">
        <v>41</v>
      </c>
      <c r="D37" s="5">
        <f>SUMIF($C$22:$C$36,"2016/17",D$22:D$36)</f>
        <v>2</v>
      </c>
      <c r="E37" s="6">
        <f t="shared" ref="E37:T37" si="0">SUMIF($C$22:$C$36,"2016/17",E$22:E$36)</f>
        <v>600</v>
      </c>
      <c r="F37" s="5">
        <f t="shared" si="0"/>
        <v>4</v>
      </c>
      <c r="G37" s="6">
        <f t="shared" si="0"/>
        <v>1200</v>
      </c>
      <c r="H37" s="5">
        <f t="shared" si="0"/>
        <v>6</v>
      </c>
      <c r="I37" s="6">
        <f t="shared" si="0"/>
        <v>1800</v>
      </c>
      <c r="J37" s="5">
        <f t="shared" si="0"/>
        <v>0</v>
      </c>
      <c r="K37" s="6">
        <f t="shared" si="0"/>
        <v>0</v>
      </c>
      <c r="L37" s="5">
        <f t="shared" si="0"/>
        <v>163</v>
      </c>
      <c r="M37" s="6">
        <f t="shared" si="0"/>
        <v>48900</v>
      </c>
      <c r="N37" s="5">
        <f t="shared" si="0"/>
        <v>8680</v>
      </c>
      <c r="O37" s="6">
        <f t="shared" si="0"/>
        <v>2594800</v>
      </c>
      <c r="P37" s="5">
        <f t="shared" si="0"/>
        <v>6</v>
      </c>
      <c r="Q37" s="6">
        <f t="shared" si="0"/>
        <v>1800</v>
      </c>
      <c r="R37" s="5">
        <f t="shared" si="0"/>
        <v>3</v>
      </c>
      <c r="S37" s="6">
        <f t="shared" si="0"/>
        <v>900</v>
      </c>
      <c r="T37" s="5">
        <f t="shared" si="0"/>
        <v>205</v>
      </c>
      <c r="U37" s="6">
        <f t="shared" ref="U37:Y37" si="1">SUMIF($C$22:$C$36,"2016/17",U$22:U$36)</f>
        <v>61500</v>
      </c>
      <c r="V37" s="5">
        <f t="shared" si="1"/>
        <v>0</v>
      </c>
      <c r="W37" s="6">
        <f t="shared" si="1"/>
        <v>0</v>
      </c>
      <c r="X37" s="5">
        <f t="shared" si="1"/>
        <v>9069</v>
      </c>
      <c r="Y37" s="6">
        <f t="shared" si="1"/>
        <v>2711500</v>
      </c>
    </row>
    <row r="38" spans="2:25" x14ac:dyDescent="0.3">
      <c r="B38" s="4" t="s">
        <v>43</v>
      </c>
      <c r="C38" s="4" t="s">
        <v>42</v>
      </c>
      <c r="D38" s="5">
        <f>SUMIF($C$22:$C$36,"2017/18",D$22:D$36)</f>
        <v>0</v>
      </c>
      <c r="E38" s="6">
        <f t="shared" ref="E38:Y38" si="2">SUMIF($C$22:$C$36,"2017/18",E$22:E$36)</f>
        <v>0</v>
      </c>
      <c r="F38" s="5">
        <f t="shared" si="2"/>
        <v>3</v>
      </c>
      <c r="G38" s="6">
        <f t="shared" si="2"/>
        <v>900</v>
      </c>
      <c r="H38" s="5">
        <f t="shared" si="2"/>
        <v>12</v>
      </c>
      <c r="I38" s="6">
        <f t="shared" si="2"/>
        <v>3600</v>
      </c>
      <c r="J38" s="5">
        <f t="shared" si="2"/>
        <v>7</v>
      </c>
      <c r="K38" s="6">
        <f t="shared" si="2"/>
        <v>2100</v>
      </c>
      <c r="L38" s="5">
        <f t="shared" si="2"/>
        <v>76</v>
      </c>
      <c r="M38" s="6">
        <f t="shared" si="2"/>
        <v>22800</v>
      </c>
      <c r="N38" s="5">
        <f t="shared" si="2"/>
        <v>6267</v>
      </c>
      <c r="O38" s="6">
        <f t="shared" si="2"/>
        <v>1872150</v>
      </c>
      <c r="P38" s="5">
        <f t="shared" si="2"/>
        <v>3</v>
      </c>
      <c r="Q38" s="6">
        <f t="shared" si="2"/>
        <v>900</v>
      </c>
      <c r="R38" s="5">
        <f t="shared" si="2"/>
        <v>7</v>
      </c>
      <c r="S38" s="6">
        <f t="shared" si="2"/>
        <v>2100</v>
      </c>
      <c r="T38" s="5">
        <f t="shared" si="2"/>
        <v>148</v>
      </c>
      <c r="U38" s="6">
        <f t="shared" si="2"/>
        <v>44400</v>
      </c>
      <c r="V38" s="5">
        <f t="shared" si="2"/>
        <v>1</v>
      </c>
      <c r="W38" s="6">
        <f t="shared" si="2"/>
        <v>300</v>
      </c>
      <c r="X38" s="5">
        <f t="shared" si="2"/>
        <v>6524</v>
      </c>
      <c r="Y38" s="6">
        <f t="shared" si="2"/>
        <v>1949250</v>
      </c>
    </row>
    <row r="39" spans="2:25" x14ac:dyDescent="0.3">
      <c r="B39" s="4" t="s">
        <v>43</v>
      </c>
      <c r="C39" s="4" t="s">
        <v>29</v>
      </c>
      <c r="D39" s="5">
        <f t="shared" ref="D39:Y39" si="3">SUM(D22:D36)</f>
        <v>2</v>
      </c>
      <c r="E39" s="6">
        <f t="shared" si="3"/>
        <v>600</v>
      </c>
      <c r="F39" s="5">
        <f t="shared" si="3"/>
        <v>7</v>
      </c>
      <c r="G39" s="6">
        <f t="shared" si="3"/>
        <v>2100</v>
      </c>
      <c r="H39" s="5">
        <f t="shared" si="3"/>
        <v>18</v>
      </c>
      <c r="I39" s="6">
        <f t="shared" si="3"/>
        <v>5400</v>
      </c>
      <c r="J39" s="5">
        <f t="shared" si="3"/>
        <v>7</v>
      </c>
      <c r="K39" s="6">
        <f t="shared" si="3"/>
        <v>2100</v>
      </c>
      <c r="L39" s="5">
        <f t="shared" si="3"/>
        <v>239</v>
      </c>
      <c r="M39" s="6">
        <f t="shared" si="3"/>
        <v>71700</v>
      </c>
      <c r="N39" s="5">
        <f t="shared" si="3"/>
        <v>14947</v>
      </c>
      <c r="O39" s="6">
        <f t="shared" si="3"/>
        <v>4466950</v>
      </c>
      <c r="P39" s="5">
        <f t="shared" si="3"/>
        <v>9</v>
      </c>
      <c r="Q39" s="6">
        <f t="shared" si="3"/>
        <v>2700</v>
      </c>
      <c r="R39" s="5">
        <f t="shared" si="3"/>
        <v>10</v>
      </c>
      <c r="S39" s="6">
        <f t="shared" si="3"/>
        <v>3000</v>
      </c>
      <c r="T39" s="5">
        <f t="shared" si="3"/>
        <v>353</v>
      </c>
      <c r="U39" s="6">
        <f t="shared" si="3"/>
        <v>105900</v>
      </c>
      <c r="V39" s="5">
        <f t="shared" si="3"/>
        <v>1</v>
      </c>
      <c r="W39" s="6">
        <f t="shared" si="3"/>
        <v>300</v>
      </c>
      <c r="X39" s="5">
        <f t="shared" si="3"/>
        <v>15593</v>
      </c>
      <c r="Y39" s="6">
        <f t="shared" si="3"/>
        <v>4660750</v>
      </c>
    </row>
  </sheetData>
  <autoFilter ref="B21:W39" xr:uid="{00000000-0009-0000-0000-000000000000}"/>
  <mergeCells count="12">
    <mergeCell ref="Y20:Y21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X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35"/>
  <sheetViews>
    <sheetView workbookViewId="0">
      <selection activeCell="I7" sqref="I7"/>
    </sheetView>
  </sheetViews>
  <sheetFormatPr defaultRowHeight="14.4" x14ac:dyDescent="0.3"/>
  <cols>
    <col min="1" max="1" width="13" customWidth="1"/>
    <col min="2" max="2" width="41.44140625" customWidth="1"/>
    <col min="3" max="3" width="9.6640625" customWidth="1"/>
    <col min="4" max="4" width="40.6640625" customWidth="1"/>
  </cols>
  <sheetData>
    <row r="1" spans="1:6" x14ac:dyDescent="0.3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</row>
    <row r="2" spans="1:6" x14ac:dyDescent="0.3">
      <c r="A2" t="s">
        <v>11</v>
      </c>
      <c r="B2" t="s">
        <v>27</v>
      </c>
      <c r="C2">
        <v>38517</v>
      </c>
      <c r="D2" t="s">
        <v>14</v>
      </c>
      <c r="E2">
        <v>1</v>
      </c>
      <c r="F2">
        <v>300</v>
      </c>
    </row>
    <row r="3" spans="1:6" x14ac:dyDescent="0.3">
      <c r="A3" t="s">
        <v>11</v>
      </c>
      <c r="B3" t="s">
        <v>27</v>
      </c>
      <c r="C3">
        <v>85783</v>
      </c>
      <c r="D3" t="s">
        <v>17</v>
      </c>
      <c r="E3">
        <v>1</v>
      </c>
      <c r="F3">
        <v>300</v>
      </c>
    </row>
    <row r="4" spans="1:6" x14ac:dyDescent="0.3">
      <c r="A4" t="s">
        <v>11</v>
      </c>
      <c r="B4" t="s">
        <v>25</v>
      </c>
      <c r="C4">
        <v>85783</v>
      </c>
      <c r="D4" t="s">
        <v>17</v>
      </c>
      <c r="E4">
        <v>4</v>
      </c>
      <c r="F4">
        <v>1200</v>
      </c>
    </row>
    <row r="5" spans="1:6" x14ac:dyDescent="0.3">
      <c r="A5" t="s">
        <v>8</v>
      </c>
      <c r="B5" t="s">
        <v>25</v>
      </c>
      <c r="C5">
        <v>85783</v>
      </c>
      <c r="D5" t="s">
        <v>17</v>
      </c>
      <c r="E5">
        <v>3</v>
      </c>
      <c r="F5">
        <v>900</v>
      </c>
    </row>
    <row r="6" spans="1:6" x14ac:dyDescent="0.3">
      <c r="A6" t="s">
        <v>11</v>
      </c>
      <c r="B6" t="s">
        <v>23</v>
      </c>
      <c r="C6">
        <v>85783</v>
      </c>
      <c r="D6" t="s">
        <v>17</v>
      </c>
      <c r="E6">
        <v>6</v>
      </c>
      <c r="F6">
        <v>1800</v>
      </c>
    </row>
    <row r="7" spans="1:6" x14ac:dyDescent="0.3">
      <c r="A7" t="s">
        <v>8</v>
      </c>
      <c r="B7" t="s">
        <v>23</v>
      </c>
      <c r="C7">
        <v>85783</v>
      </c>
      <c r="D7" t="s">
        <v>17</v>
      </c>
      <c r="E7">
        <v>12</v>
      </c>
      <c r="F7">
        <v>3600</v>
      </c>
    </row>
    <row r="8" spans="1:6" x14ac:dyDescent="0.3">
      <c r="A8" t="s">
        <v>8</v>
      </c>
      <c r="B8" t="s">
        <v>16</v>
      </c>
      <c r="C8">
        <v>85783</v>
      </c>
      <c r="D8" t="s">
        <v>17</v>
      </c>
      <c r="E8">
        <v>7</v>
      </c>
      <c r="F8">
        <v>2100</v>
      </c>
    </row>
    <row r="9" spans="1:6" x14ac:dyDescent="0.3">
      <c r="A9" t="s">
        <v>11</v>
      </c>
      <c r="B9" t="s">
        <v>18</v>
      </c>
      <c r="C9">
        <v>38517</v>
      </c>
      <c r="D9" t="s">
        <v>14</v>
      </c>
      <c r="E9">
        <v>163</v>
      </c>
      <c r="F9">
        <v>48900</v>
      </c>
    </row>
    <row r="10" spans="1:6" x14ac:dyDescent="0.3">
      <c r="A10" t="s">
        <v>8</v>
      </c>
      <c r="B10" t="s">
        <v>18</v>
      </c>
      <c r="C10">
        <v>38517</v>
      </c>
      <c r="D10" t="s">
        <v>14</v>
      </c>
      <c r="E10">
        <v>71</v>
      </c>
      <c r="F10">
        <v>21300</v>
      </c>
    </row>
    <row r="11" spans="1:6" x14ac:dyDescent="0.3">
      <c r="A11" t="s">
        <v>8</v>
      </c>
      <c r="B11" t="s">
        <v>18</v>
      </c>
      <c r="C11">
        <v>85783</v>
      </c>
      <c r="D11" t="s">
        <v>17</v>
      </c>
      <c r="E11">
        <v>5</v>
      </c>
      <c r="F11">
        <v>1500</v>
      </c>
    </row>
    <row r="12" spans="1:6" x14ac:dyDescent="0.3">
      <c r="A12" t="s">
        <v>11</v>
      </c>
      <c r="B12" t="s">
        <v>13</v>
      </c>
      <c r="C12">
        <v>38517</v>
      </c>
      <c r="D12" t="s">
        <v>14</v>
      </c>
      <c r="E12">
        <v>117</v>
      </c>
      <c r="F12">
        <v>35100</v>
      </c>
    </row>
    <row r="13" spans="1:6" x14ac:dyDescent="0.3">
      <c r="A13" t="s">
        <v>8</v>
      </c>
      <c r="B13" t="s">
        <v>13</v>
      </c>
      <c r="C13">
        <v>38517</v>
      </c>
      <c r="D13" t="s">
        <v>14</v>
      </c>
      <c r="E13">
        <v>102</v>
      </c>
      <c r="F13">
        <v>30600</v>
      </c>
    </row>
    <row r="14" spans="1:6" x14ac:dyDescent="0.3">
      <c r="A14" t="s">
        <v>11</v>
      </c>
      <c r="B14" t="s">
        <v>13</v>
      </c>
      <c r="C14">
        <v>69197</v>
      </c>
      <c r="D14" t="s">
        <v>24</v>
      </c>
      <c r="E14">
        <v>167</v>
      </c>
      <c r="F14">
        <v>41750</v>
      </c>
    </row>
    <row r="15" spans="1:6" x14ac:dyDescent="0.3">
      <c r="A15" t="s">
        <v>8</v>
      </c>
      <c r="B15" t="s">
        <v>13</v>
      </c>
      <c r="C15">
        <v>69197</v>
      </c>
      <c r="D15" t="s">
        <v>24</v>
      </c>
      <c r="E15">
        <v>142</v>
      </c>
      <c r="F15">
        <v>35500</v>
      </c>
    </row>
    <row r="16" spans="1:6" x14ac:dyDescent="0.3">
      <c r="A16" t="s">
        <v>11</v>
      </c>
      <c r="B16" t="s">
        <v>13</v>
      </c>
      <c r="C16">
        <v>69198</v>
      </c>
      <c r="D16" t="s">
        <v>21</v>
      </c>
      <c r="E16">
        <v>27</v>
      </c>
      <c r="F16">
        <v>6750</v>
      </c>
    </row>
    <row r="17" spans="1:6" x14ac:dyDescent="0.3">
      <c r="A17" t="s">
        <v>8</v>
      </c>
      <c r="B17" t="s">
        <v>13</v>
      </c>
      <c r="C17">
        <v>69198</v>
      </c>
      <c r="D17" t="s">
        <v>21</v>
      </c>
      <c r="E17">
        <v>27</v>
      </c>
      <c r="F17">
        <v>6750</v>
      </c>
    </row>
    <row r="18" spans="1:6" x14ac:dyDescent="0.3">
      <c r="A18" t="s">
        <v>11</v>
      </c>
      <c r="B18" t="s">
        <v>13</v>
      </c>
      <c r="C18">
        <v>78397</v>
      </c>
      <c r="D18" t="s">
        <v>10</v>
      </c>
      <c r="E18">
        <v>8364</v>
      </c>
      <c r="F18">
        <v>2509200</v>
      </c>
    </row>
    <row r="19" spans="1:6" x14ac:dyDescent="0.3">
      <c r="A19" t="s">
        <v>8</v>
      </c>
      <c r="B19" t="s">
        <v>13</v>
      </c>
      <c r="C19">
        <v>78397</v>
      </c>
      <c r="D19" t="s">
        <v>10</v>
      </c>
      <c r="E19">
        <v>1343</v>
      </c>
      <c r="F19">
        <v>402900</v>
      </c>
    </row>
    <row r="20" spans="1:6" x14ac:dyDescent="0.3">
      <c r="A20" t="s">
        <v>11</v>
      </c>
      <c r="B20" t="s">
        <v>13</v>
      </c>
      <c r="C20">
        <v>82460</v>
      </c>
      <c r="D20" t="s">
        <v>15</v>
      </c>
      <c r="E20">
        <v>1</v>
      </c>
      <c r="F20">
        <v>800</v>
      </c>
    </row>
    <row r="21" spans="1:6" x14ac:dyDescent="0.3">
      <c r="A21" t="s">
        <v>8</v>
      </c>
      <c r="B21" t="s">
        <v>13</v>
      </c>
      <c r="C21">
        <v>82460</v>
      </c>
      <c r="D21" t="s">
        <v>15</v>
      </c>
      <c r="E21">
        <v>1</v>
      </c>
      <c r="F21">
        <v>800</v>
      </c>
    </row>
    <row r="22" spans="1:6" x14ac:dyDescent="0.3">
      <c r="A22" t="s">
        <v>11</v>
      </c>
      <c r="B22" t="s">
        <v>13</v>
      </c>
      <c r="C22">
        <v>85783</v>
      </c>
      <c r="D22" t="s">
        <v>17</v>
      </c>
      <c r="E22">
        <v>4</v>
      </c>
      <c r="F22">
        <v>1200</v>
      </c>
    </row>
    <row r="23" spans="1:6" x14ac:dyDescent="0.3">
      <c r="A23" t="s">
        <v>8</v>
      </c>
      <c r="B23" t="s">
        <v>13</v>
      </c>
      <c r="C23">
        <v>85783</v>
      </c>
      <c r="D23" t="s">
        <v>17</v>
      </c>
      <c r="E23">
        <v>3</v>
      </c>
      <c r="F23">
        <v>900</v>
      </c>
    </row>
    <row r="24" spans="1:6" x14ac:dyDescent="0.3">
      <c r="A24" t="s">
        <v>8</v>
      </c>
      <c r="B24" t="s">
        <v>13</v>
      </c>
      <c r="C24">
        <v>85784</v>
      </c>
      <c r="D24" t="s">
        <v>22</v>
      </c>
      <c r="E24">
        <v>2</v>
      </c>
      <c r="F24">
        <v>600</v>
      </c>
    </row>
    <row r="25" spans="1:6" x14ac:dyDescent="0.3">
      <c r="A25" t="s">
        <v>8</v>
      </c>
      <c r="B25" t="s">
        <v>13</v>
      </c>
      <c r="C25">
        <v>90619</v>
      </c>
      <c r="D25" t="s">
        <v>10</v>
      </c>
      <c r="E25">
        <v>4636</v>
      </c>
      <c r="F25">
        <v>1390800</v>
      </c>
    </row>
    <row r="26" spans="1:6" x14ac:dyDescent="0.3">
      <c r="A26" t="s">
        <v>8</v>
      </c>
      <c r="B26" t="s">
        <v>13</v>
      </c>
      <c r="C26">
        <v>91402</v>
      </c>
      <c r="D26" t="s">
        <v>20</v>
      </c>
      <c r="E26">
        <v>10</v>
      </c>
      <c r="F26">
        <v>3000</v>
      </c>
    </row>
    <row r="27" spans="1:6" x14ac:dyDescent="0.3">
      <c r="A27" t="s">
        <v>8</v>
      </c>
      <c r="B27" t="s">
        <v>13</v>
      </c>
      <c r="C27">
        <v>91403</v>
      </c>
      <c r="D27" t="s">
        <v>28</v>
      </c>
      <c r="E27">
        <v>1</v>
      </c>
      <c r="F27">
        <v>300</v>
      </c>
    </row>
    <row r="28" spans="1:6" x14ac:dyDescent="0.3">
      <c r="A28" t="s">
        <v>11</v>
      </c>
      <c r="B28" t="s">
        <v>9</v>
      </c>
      <c r="C28">
        <v>78397</v>
      </c>
      <c r="D28" t="s">
        <v>10</v>
      </c>
      <c r="E28">
        <v>6</v>
      </c>
      <c r="F28">
        <v>1800</v>
      </c>
    </row>
    <row r="29" spans="1:6" x14ac:dyDescent="0.3">
      <c r="A29" t="s">
        <v>8</v>
      </c>
      <c r="B29" t="s">
        <v>9</v>
      </c>
      <c r="C29">
        <v>78397</v>
      </c>
      <c r="D29" t="s">
        <v>10</v>
      </c>
      <c r="E29">
        <v>3</v>
      </c>
      <c r="F29">
        <v>900</v>
      </c>
    </row>
    <row r="30" spans="1:6" x14ac:dyDescent="0.3">
      <c r="A30" t="s">
        <v>11</v>
      </c>
      <c r="B30" t="s">
        <v>12</v>
      </c>
      <c r="C30">
        <v>78397</v>
      </c>
      <c r="D30" t="s">
        <v>10</v>
      </c>
      <c r="E30">
        <v>3</v>
      </c>
      <c r="F30">
        <v>900</v>
      </c>
    </row>
    <row r="31" spans="1:6" x14ac:dyDescent="0.3">
      <c r="A31" t="s">
        <v>8</v>
      </c>
      <c r="B31" t="s">
        <v>12</v>
      </c>
      <c r="C31">
        <v>90619</v>
      </c>
      <c r="D31" t="s">
        <v>10</v>
      </c>
      <c r="E31">
        <v>7</v>
      </c>
      <c r="F31">
        <v>2100</v>
      </c>
    </row>
    <row r="32" spans="1:6" x14ac:dyDescent="0.3">
      <c r="A32" t="s">
        <v>11</v>
      </c>
      <c r="B32" t="s">
        <v>19</v>
      </c>
      <c r="C32">
        <v>78397</v>
      </c>
      <c r="D32" t="s">
        <v>10</v>
      </c>
      <c r="E32">
        <v>205</v>
      </c>
      <c r="F32">
        <v>61500</v>
      </c>
    </row>
    <row r="33" spans="1:6" x14ac:dyDescent="0.3">
      <c r="A33" t="s">
        <v>8</v>
      </c>
      <c r="B33" t="s">
        <v>19</v>
      </c>
      <c r="C33">
        <v>78397</v>
      </c>
      <c r="D33" t="s">
        <v>10</v>
      </c>
      <c r="E33">
        <v>40</v>
      </c>
      <c r="F33">
        <v>12000</v>
      </c>
    </row>
    <row r="34" spans="1:6" x14ac:dyDescent="0.3">
      <c r="A34" t="s">
        <v>8</v>
      </c>
      <c r="B34" t="s">
        <v>19</v>
      </c>
      <c r="C34">
        <v>90619</v>
      </c>
      <c r="D34" t="s">
        <v>10</v>
      </c>
      <c r="E34">
        <v>108</v>
      </c>
      <c r="F34">
        <v>32400</v>
      </c>
    </row>
    <row r="35" spans="1:6" x14ac:dyDescent="0.3">
      <c r="A35" t="s">
        <v>8</v>
      </c>
      <c r="B35" t="s">
        <v>26</v>
      </c>
      <c r="C35">
        <v>78397</v>
      </c>
      <c r="D35" t="s">
        <v>10</v>
      </c>
      <c r="E35">
        <v>1</v>
      </c>
      <c r="F35">
        <v>300</v>
      </c>
    </row>
  </sheetData>
  <sortState ref="A2:F35">
    <sortCondition ref="B2:B35"/>
    <sortCondition ref="C2:C35"/>
    <sortCondition ref="A2:A3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6"/>
  <sheetViews>
    <sheetView topLeftCell="A16" workbookViewId="0">
      <selection activeCell="D25" sqref="D25"/>
    </sheetView>
  </sheetViews>
  <sheetFormatPr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54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0</v>
      </c>
    </row>
    <row r="21" spans="1:1" x14ac:dyDescent="0.3">
      <c r="A21" t="s">
        <v>62</v>
      </c>
    </row>
    <row r="22" spans="1:1" x14ac:dyDescent="0.3">
      <c r="A22" t="s">
        <v>0</v>
      </c>
    </row>
    <row r="23" spans="1:1" x14ac:dyDescent="0.3">
      <c r="A23" t="s">
        <v>1</v>
      </c>
    </row>
    <row r="24" spans="1:1" x14ac:dyDescent="0.3">
      <c r="A24" t="s">
        <v>0</v>
      </c>
    </row>
    <row r="25" spans="1:1" x14ac:dyDescent="0.3">
      <c r="A25" t="s">
        <v>63</v>
      </c>
    </row>
    <row r="26" spans="1:1" x14ac:dyDescent="0.3">
      <c r="A26" t="s">
        <v>0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56</v>
      </c>
    </row>
    <row r="30" spans="1:1" x14ac:dyDescent="0.3">
      <c r="A30" t="s">
        <v>66</v>
      </c>
    </row>
    <row r="31" spans="1:1" x14ac:dyDescent="0.3">
      <c r="A31" t="s">
        <v>56</v>
      </c>
    </row>
    <row r="32" spans="1:1" x14ac:dyDescent="0.3">
      <c r="A32" t="s">
        <v>67</v>
      </c>
    </row>
    <row r="33" spans="1:1" x14ac:dyDescent="0.3">
      <c r="A33" t="s">
        <v>56</v>
      </c>
    </row>
    <row r="34" spans="1:1" x14ac:dyDescent="0.3">
      <c r="A34" t="s">
        <v>68</v>
      </c>
    </row>
    <row r="35" spans="1:1" x14ac:dyDescent="0.3">
      <c r="A35" t="s">
        <v>60</v>
      </c>
    </row>
    <row r="36" spans="1:1" x14ac:dyDescent="0.3">
      <c r="A36" t="s">
        <v>69</v>
      </c>
    </row>
    <row r="37" spans="1:1" x14ac:dyDescent="0.3">
      <c r="A37" t="s">
        <v>0</v>
      </c>
    </row>
    <row r="38" spans="1:1" x14ac:dyDescent="0.3">
      <c r="A38" t="s">
        <v>70</v>
      </c>
    </row>
    <row r="39" spans="1:1" x14ac:dyDescent="0.3">
      <c r="A39" t="s">
        <v>71</v>
      </c>
    </row>
    <row r="40" spans="1:1" x14ac:dyDescent="0.3">
      <c r="A40" t="s">
        <v>45</v>
      </c>
    </row>
    <row r="41" spans="1:1" x14ac:dyDescent="0.3">
      <c r="A41" t="s">
        <v>46</v>
      </c>
    </row>
    <row r="42" spans="1:1" x14ac:dyDescent="0.3">
      <c r="A42" t="s">
        <v>47</v>
      </c>
    </row>
    <row r="43" spans="1:1" x14ac:dyDescent="0.3">
      <c r="A43" t="s">
        <v>72</v>
      </c>
    </row>
    <row r="44" spans="1:1" x14ac:dyDescent="0.3">
      <c r="A44" t="s">
        <v>73</v>
      </c>
    </row>
    <row r="45" spans="1:1" x14ac:dyDescent="0.3">
      <c r="A45" t="s">
        <v>50</v>
      </c>
    </row>
    <row r="46" spans="1:1" x14ac:dyDescent="0.3">
      <c r="A46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Data</vt:lpstr>
    </vt:vector>
  </TitlesOfParts>
  <Company>Office of State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Gray</dc:creator>
  <cp:lastModifiedBy>Jessica Khalil</cp:lastModifiedBy>
  <dcterms:created xsi:type="dcterms:W3CDTF">2018-09-17T22:08:28Z</dcterms:created>
  <dcterms:modified xsi:type="dcterms:W3CDTF">2018-09-24T05:01:01Z</dcterms:modified>
</cp:coreProperties>
</file>