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2.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drawings/drawing3.xml" ContentType="application/vnd.openxmlformats-officedocument.drawing+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H:\SIRA\"/>
    </mc:Choice>
  </mc:AlternateContent>
  <xr:revisionPtr revIDLastSave="0" documentId="8_{DD93C1AC-6CEF-4471-87B1-AE66EDB0C669}" xr6:coauthVersionLast="41" xr6:coauthVersionMax="41" xr10:uidLastSave="{00000000-0000-0000-0000-000000000000}"/>
  <bookViews>
    <workbookView xWindow="28680" yWindow="-120" windowWidth="29040" windowHeight="15840" tabRatio="851" xr2:uid="{00000000-000D-0000-FFFF-FFFF00000000}"/>
  </bookViews>
  <sheets>
    <sheet name="TITLE page " sheetId="5" r:id="rId1"/>
    <sheet name="Methodology and data" sheetId="38" r:id="rId2"/>
    <sheet name="Index" sheetId="8" r:id="rId3"/>
    <sheet name="Table 1" sheetId="1" r:id="rId4"/>
    <sheet name="Table 2" sheetId="7" r:id="rId5"/>
    <sheet name="Table 3" sheetId="9" r:id="rId6"/>
    <sheet name="Table 4" sheetId="29" r:id="rId7"/>
    <sheet name="Table 5" sheetId="10" r:id="rId8"/>
    <sheet name="Table 6" sheetId="11" r:id="rId9"/>
    <sheet name="Table 7" sheetId="12" r:id="rId10"/>
    <sheet name="Table 8" sheetId="34" r:id="rId11"/>
    <sheet name="Table 9" sheetId="14" r:id="rId12"/>
    <sheet name="Table 10" sheetId="15" r:id="rId13"/>
    <sheet name="Table 11" sheetId="16" r:id="rId14"/>
    <sheet name="Table 12" sheetId="19" r:id="rId15"/>
    <sheet name="Table 13" sheetId="17" r:id="rId16"/>
    <sheet name="Table 14" sheetId="18" r:id="rId17"/>
    <sheet name="Table 15" sheetId="43" r:id="rId18"/>
    <sheet name="Table 16" sheetId="20" r:id="rId19"/>
    <sheet name="Table 17" sheetId="45" r:id="rId20"/>
    <sheet name="Table 18" sheetId="21" r:id="rId21"/>
    <sheet name="Table 19" sheetId="22" r:id="rId22"/>
    <sheet name="Table 20" sheetId="23" r:id="rId23"/>
    <sheet name="Table 21" sheetId="46" r:id="rId24"/>
    <sheet name="Table 22" sheetId="44" r:id="rId25"/>
    <sheet name="Table 23" sheetId="26" r:id="rId26"/>
    <sheet name="Table 24" sheetId="39" r:id="rId27"/>
    <sheet name="Table 25" sheetId="36" r:id="rId28"/>
    <sheet name="Table 26" sheetId="28" r:id="rId29"/>
    <sheet name="Table 27" sheetId="40" r:id="rId30"/>
    <sheet name="Table 28" sheetId="41" r:id="rId31"/>
    <sheet name="Table 29" sheetId="42" r:id="rId32"/>
    <sheet name="Table 30" sheetId="31" r:id="rId33"/>
    <sheet name="Table 31" sheetId="32" r:id="rId34"/>
    <sheet name="Data Quality Statement" sheetId="33" r:id="rId35"/>
  </sheets>
  <definedNames>
    <definedName name="_AMO_UniqueIdentifier" localSheetId="34" hidden="1">"'31c950c9-5877-4562-baab-3e895537989a'"</definedName>
    <definedName name="_AMO_UniqueIdentifier" hidden="1">"'94db59c5-3591-4e2d-8a34-0e088994a81f'"</definedName>
    <definedName name="_xlnm._FilterDatabase" localSheetId="2" hidden="1">Index!$A$2:$F$37</definedName>
    <definedName name="_Ref1986649" localSheetId="28">'Table 26'!$A$1</definedName>
    <definedName name="_Ref1986649" localSheetId="29">'Table 27'!$A$1</definedName>
    <definedName name="_Ref1986649" localSheetId="30">'Table 28'!$A$1</definedName>
    <definedName name="_Ref1986649" localSheetId="31">'Table 29'!$A$1</definedName>
    <definedName name="_Ref2173401" localSheetId="25">'Table 23'!$A$1</definedName>
    <definedName name="_Ref2173401" localSheetId="26">'Table 24'!$A$1</definedName>
    <definedName name="_Ref2173401" localSheetId="27">'Table 25'!$A$1</definedName>
    <definedName name="_Toc530651479" localSheetId="6">'Table 4'!$A$1</definedName>
    <definedName name="_xlnm.Print_Area" localSheetId="1">'Methodology and data'!$A:$B</definedName>
    <definedName name="_xlnm.Print_Area" localSheetId="0">'TITLE page '!$A$1:$G$36</definedName>
    <definedName name="_xlnm.Print_Titles" localSheetId="2">Index!$2:$2</definedName>
    <definedName name="_xlnm.Print_Titles" localSheetId="1">'Methodology and data'!$17:$17</definedName>
    <definedName name="Table_1" localSheetId="3">Index!$C$3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69" i="28" l="1"/>
  <c r="G69" i="28"/>
  <c r="F69" i="28"/>
  <c r="E69" i="28"/>
  <c r="D69" i="28"/>
  <c r="C69" i="28"/>
  <c r="B69" i="28"/>
  <c r="C69" i="36" l="1"/>
  <c r="D69" i="36"/>
  <c r="E69" i="36"/>
  <c r="F69" i="36"/>
  <c r="B69" i="36"/>
  <c r="C57" i="32" l="1"/>
  <c r="D57" i="32"/>
  <c r="E57" i="32"/>
  <c r="F57" i="32"/>
  <c r="G57" i="32"/>
  <c r="H57" i="32"/>
  <c r="I57" i="32"/>
  <c r="B57" i="32"/>
  <c r="C69" i="41" l="1"/>
  <c r="D69" i="41"/>
  <c r="E69" i="41"/>
  <c r="F69" i="41"/>
  <c r="B69" i="41"/>
  <c r="C69" i="39" l="1"/>
  <c r="B69" i="39"/>
  <c r="C69" i="26"/>
  <c r="B69" i="26"/>
  <c r="H40" i="10" l="1"/>
  <c r="F34" i="29" l="1"/>
  <c r="F33" i="29"/>
  <c r="F32" i="29"/>
  <c r="F31" i="29"/>
  <c r="F30" i="29"/>
  <c r="F29" i="29"/>
  <c r="F28" i="29"/>
  <c r="F27" i="29"/>
  <c r="F26" i="29"/>
  <c r="F25" i="29"/>
  <c r="F24" i="29"/>
  <c r="F23" i="29"/>
  <c r="F22" i="29"/>
  <c r="F21" i="29"/>
  <c r="F20" i="29"/>
  <c r="F19" i="29"/>
  <c r="F18" i="29"/>
  <c r="F17" i="29"/>
  <c r="F16" i="29"/>
  <c r="F15" i="29"/>
  <c r="F14" i="29"/>
  <c r="F13" i="29"/>
  <c r="F12" i="29"/>
  <c r="F11" i="29"/>
  <c r="F10" i="29"/>
  <c r="F9" i="29"/>
</calcChain>
</file>

<file path=xl/sharedStrings.xml><?xml version="1.0" encoding="utf-8"?>
<sst xmlns="http://schemas.openxmlformats.org/spreadsheetml/2006/main" count="1506" uniqueCount="422">
  <si>
    <t>Data Quality Statement</t>
  </si>
  <si>
    <t>Agency publishing the data:</t>
  </si>
  <si>
    <t>State Insurance Regulatory Authority (SIRA)</t>
  </si>
  <si>
    <t>Name of dataset or data source:</t>
  </si>
  <si>
    <t>Data as at:</t>
  </si>
  <si>
    <t>Data quality rating:</t>
  </si>
  <si>
    <t>Data quality levels by dimension:</t>
  </si>
  <si>
    <t>Institutional environment</t>
  </si>
  <si>
    <t>MEDIUM *</t>
  </si>
  <si>
    <t>Yes</t>
  </si>
  <si>
    <t>Agency is the registered custodian of the data</t>
  </si>
  <si>
    <t>Organisation has an active Data Quality Framework in place</t>
  </si>
  <si>
    <t>No</t>
  </si>
  <si>
    <t>Agency has no commercial interest or conflict of interest in the data</t>
  </si>
  <si>
    <t>Accuracy</t>
  </si>
  <si>
    <t>Data is revised and publicised if errors are identified</t>
  </si>
  <si>
    <t>The impact of any adjustments or other changes are reported</t>
  </si>
  <si>
    <t>Coherence</t>
  </si>
  <si>
    <t>Elements within the data can be meaningfully compared</t>
  </si>
  <si>
    <t>Interpretability</t>
  </si>
  <si>
    <t>Accessibility</t>
  </si>
  <si>
    <t>Understanding the Data Quality Statement</t>
  </si>
  <si>
    <t>About the star rating</t>
  </si>
  <si>
    <t>The reporting questionnaire asks five key questions for each of these data quality dimensions: Institutional Environment, Accuracy, Coherence, Interpretability and Accessibility.</t>
  </si>
  <si>
    <t>For each question: “yes” = 1 point; “no” = 0 points.
Other questions describe additional information that can help users interpret the data.
The number of points determines the Quality Level for each dimension (high: 5 points, medium: 3-4 points, low: 0-2 points).
Dimensions with four or five points receive a star.</t>
  </si>
  <si>
    <t>Evaluating data quality</t>
  </si>
  <si>
    <t>Quality relates to the fitness for purpose of the data. As “purpose” will vary among users, each user may make a different assessment of the quality of the same data.</t>
  </si>
  <si>
    <t xml:space="preserve"> </t>
  </si>
  <si>
    <t>The following questions may help users evaluate data quality for their requirements. This list is not intended to be exhaustive. Users are encouraged to generate their own questions to assess data quality according to their specific needs and environment.</t>
  </si>
  <si>
    <t>-      What was the primary purpose or aim for collecting the data?</t>
  </si>
  <si>
    <t>-      How well does the coverage (and exclusions) match the User’s needs?</t>
  </si>
  <si>
    <t>-      How useful are these data at small levels of geography?</t>
  </si>
  <si>
    <t>-      Does this data source provide all the relevant items or variables of interest?</t>
  </si>
  <si>
    <t>-      Does the population presented by the data match the User’s needs?</t>
  </si>
  <si>
    <t>-      To what extent does the method of data collection seem appropriate for the information being gathered?</t>
  </si>
  <si>
    <t>-      Have standard classifications (eg industry or occupation classifications) been used in the collection of the data? If not, why? Does this affect the ability of data from different sources to be compared or brought together?</t>
  </si>
  <si>
    <t>-      Is there a time difference between the user’s reference period, and the reference period of the data?</t>
  </si>
  <si>
    <t>-      What is the gap of time between the reference period (when the data were collected) and the release date of the data?</t>
  </si>
  <si>
    <t>-      Will there be subsequent surveys or data collection exercises for this topic?</t>
  </si>
  <si>
    <t>-      Are there likely to be updates or revisions to the data after official release?</t>
  </si>
  <si>
    <t>Information about source data to help users evaluate relevance:</t>
  </si>
  <si>
    <t>Scope and coverage</t>
  </si>
  <si>
    <t/>
  </si>
  <si>
    <t>About whom, or what, was the data collected? (target audience, population, event)</t>
  </si>
  <si>
    <t>What was the original purpose for collecting the data?</t>
  </si>
  <si>
    <t>Who or what are excluded? Does this have any impact or cause any bias?</t>
  </si>
  <si>
    <t>Reference period</t>
  </si>
  <si>
    <t>What is the period for which the data were obtained?</t>
  </si>
  <si>
    <t>Were there any exceptions to the collection/observation period (eg delays in receipt of data, changes to recording processes)</t>
  </si>
  <si>
    <t>Not applicable</t>
  </si>
  <si>
    <t>Geographic detail</t>
  </si>
  <si>
    <t>Which geographic regions are covered by the data?</t>
  </si>
  <si>
    <t>What levels of geography are the data available for? (eg postcode, Local Government Area)</t>
  </si>
  <si>
    <t>Postcode level</t>
  </si>
  <si>
    <t>How are the data represented or apportioned at lower levels of geography?</t>
  </si>
  <si>
    <t>Outputs</t>
  </si>
  <si>
    <t>In what form are the data available? (eg original raw numbers, indexes, estimates)</t>
  </si>
  <si>
    <t>Other cautions</t>
  </si>
  <si>
    <t>What does the data not represent or cover?</t>
  </si>
  <si>
    <t>Any other issue or caution that affects the use or interpretation of the data?</t>
  </si>
  <si>
    <t>Timing</t>
  </si>
  <si>
    <t>When did the data become available?</t>
  </si>
  <si>
    <t>Are there likely to be updates or revisions to the data after its release?</t>
  </si>
  <si>
    <t>Frequency of production</t>
  </si>
  <si>
    <t>How often is the data collected or expected to be collected?</t>
  </si>
  <si>
    <t>Are there other, less frequent data sources that contain more detailed data that can be used in other reporting years when available?</t>
  </si>
  <si>
    <t>NSW</t>
  </si>
  <si>
    <t>LOW</t>
  </si>
  <si>
    <t>Methodology and data</t>
  </si>
  <si>
    <t>Standard terms</t>
  </si>
  <si>
    <t>Definitions</t>
  </si>
  <si>
    <t>$0-0.5m</t>
  </si>
  <si>
    <t>&gt;$0.5m-1m</t>
  </si>
  <si>
    <t>&gt;$1m-2m</t>
  </si>
  <si>
    <t>&gt;$2m-3m</t>
  </si>
  <si>
    <t>&gt;$3m-5m</t>
  </si>
  <si>
    <t>&gt;$5m-20m</t>
  </si>
  <si>
    <t>&gt;$20m</t>
  </si>
  <si>
    <t>Total</t>
  </si>
  <si>
    <t>Table 1</t>
  </si>
  <si>
    <t>Table 2</t>
  </si>
  <si>
    <t>Table 3</t>
  </si>
  <si>
    <t>Table 4</t>
  </si>
  <si>
    <t>Quarter certificate issued</t>
  </si>
  <si>
    <t>New single dwelling</t>
  </si>
  <si>
    <t>New multiple dwellings</t>
  </si>
  <si>
    <t>New duplex, triplex</t>
  </si>
  <si>
    <t>Swimming pools and others</t>
  </si>
  <si>
    <t>Table 5</t>
  </si>
  <si>
    <t>Table 6</t>
  </si>
  <si>
    <t>Table 7</t>
  </si>
  <si>
    <t>Quarter claim notified</t>
  </si>
  <si>
    <t>Open</t>
  </si>
  <si>
    <t>Closed</t>
  </si>
  <si>
    <t>Liability accepted</t>
  </si>
  <si>
    <t>Liability being assessed</t>
  </si>
  <si>
    <t>Builder not insolvent</t>
  </si>
  <si>
    <t>Not deemed a defect</t>
  </si>
  <si>
    <t>Out of time</t>
  </si>
  <si>
    <t>Builder found</t>
  </si>
  <si>
    <t>Builder licence not suspended (NCAT)</t>
  </si>
  <si>
    <t>Builder not dead</t>
  </si>
  <si>
    <t>Not specified</t>
  </si>
  <si>
    <t>Major defect</t>
  </si>
  <si>
    <t>Failure to complete</t>
  </si>
  <si>
    <t>Other loss</t>
  </si>
  <si>
    <t>Failure to commence</t>
  </si>
  <si>
    <t>Alterations</t>
  </si>
  <si>
    <t>Renovations</t>
  </si>
  <si>
    <t>Insolvency</t>
  </si>
  <si>
    <t>Cause not yet determined/Not Specified</t>
  </si>
  <si>
    <t>Disappearance</t>
  </si>
  <si>
    <t>Licence Suspension (NCAT)</t>
  </si>
  <si>
    <t>Death</t>
  </si>
  <si>
    <t>Quarter payment approved</t>
  </si>
  <si>
    <t>Total payments ($)</t>
  </si>
  <si>
    <t>Number of claims with payments</t>
  </si>
  <si>
    <t>Average payment ($)</t>
  </si>
  <si>
    <t xml:space="preserve">Liability accepted </t>
  </si>
  <si>
    <t>Incorrect insurer</t>
  </si>
  <si>
    <t>Number of builder eligibilities by open job limit band</t>
  </si>
  <si>
    <t>Number of runoff insurer claims with liability fully denied by reason claim declined</t>
  </si>
  <si>
    <t>Claim payments, number of claims and average payment</t>
  </si>
  <si>
    <t>Quarter</t>
  </si>
  <si>
    <t>CIMS</t>
  </si>
  <si>
    <t>GST</t>
  </si>
  <si>
    <t>Goods and Services Tax</t>
  </si>
  <si>
    <t>HBC</t>
  </si>
  <si>
    <t>Home Building Compensation</t>
  </si>
  <si>
    <t>Licensed builder</t>
  </si>
  <si>
    <t>NCAT</t>
  </si>
  <si>
    <t>Open job limit</t>
  </si>
  <si>
    <t>Runoff insurers</t>
  </si>
  <si>
    <t>Insurers that were approved by the Minister to write HBC insurance on or before 30 June 2010. While they all ceased writing business on or before 30 June 2010, runoff insurers continue to manage and settle claims on policies written up until that date.</t>
  </si>
  <si>
    <t>SIRA</t>
  </si>
  <si>
    <t>State Insurance Regulatory Authority</t>
  </si>
  <si>
    <t>3 stars</t>
  </si>
  <si>
    <t>Table 8</t>
  </si>
  <si>
    <t>Table 9</t>
  </si>
  <si>
    <t>Table 10</t>
  </si>
  <si>
    <t>Table 11</t>
  </si>
  <si>
    <t>Table 12</t>
  </si>
  <si>
    <t>Table 13</t>
  </si>
  <si>
    <t>Table 14</t>
  </si>
  <si>
    <t>Table 15</t>
  </si>
  <si>
    <t>Table 16</t>
  </si>
  <si>
    <t>Table 17</t>
  </si>
  <si>
    <t>Table 18</t>
  </si>
  <si>
    <t>Table 19</t>
  </si>
  <si>
    <t>Table 20</t>
  </si>
  <si>
    <t>Table 21</t>
  </si>
  <si>
    <t>Table 22</t>
  </si>
  <si>
    <t>Table 23</t>
  </si>
  <si>
    <t>New multiple dwellings (three  storeys or less)</t>
  </si>
  <si>
    <t>New multiple dwellings (more than three storeys)</t>
  </si>
  <si>
    <t>Securities held by insurer for builders with current eligibility as at end of each quarter</t>
  </si>
  <si>
    <t>Monthly</t>
  </si>
  <si>
    <t>Published (unstructured content, assembled into a form suitable for wide dissemination)</t>
  </si>
  <si>
    <t>To regulate the Home Building Compensation insurance in NSW</t>
  </si>
  <si>
    <t>NSW home building compensation data.</t>
  </si>
  <si>
    <t>Description</t>
  </si>
  <si>
    <t>Data is linked to other data, to provide context</t>
  </si>
  <si>
    <t>Data is described using open standards and universal resource identifiers (URIs)</t>
  </si>
  <si>
    <t>Data is available in a non-proprietary format</t>
  </si>
  <si>
    <t>Data is available in machine-processable, structured form</t>
  </si>
  <si>
    <t>Data is available on the web with an open licence</t>
  </si>
  <si>
    <t>Ambiguous or technical terms are explained</t>
  </si>
  <si>
    <t>Information is available to explain concepts, help users correctly interpret the data and understand how it can be used</t>
  </si>
  <si>
    <t>Information is available to help users evaluate the accuracy of the data and any level of error</t>
  </si>
  <si>
    <t>Information is available about the sources and methods of data collection (eg instruments, forms, instructions)</t>
  </si>
  <si>
    <t>A data dictionary is available to explain the meaning of data elements, their origin, format and relationships</t>
  </si>
  <si>
    <t>This data is consistent with previous releases [OR this dataset is a single collection, not part of a series]</t>
  </si>
  <si>
    <t>A time series is available for this data</t>
  </si>
  <si>
    <t>This data is consistent with other data sources</t>
  </si>
  <si>
    <t>Standard concepts, classifications and categories are used</t>
  </si>
  <si>
    <t>Any factors impacting validity are reported</t>
  </si>
  <si>
    <t>There are no known gaps in the data. (For example: non-responses, missing records, data not collected.) OR
Gaps are identified in caveats attached to the dataset or data source.</t>
  </si>
  <si>
    <t>Data has been subject to a quality assurance process</t>
  </si>
  <si>
    <t>Data collection is authorised by law, regulation or agreement</t>
  </si>
  <si>
    <t>Quality control responsibility for this data is clearly assigned</t>
  </si>
  <si>
    <t>HBC data</t>
  </si>
  <si>
    <t>Data descritption</t>
  </si>
  <si>
    <t>Back to index</t>
  </si>
  <si>
    <t>Index</t>
  </si>
  <si>
    <t>Section</t>
  </si>
  <si>
    <t>Part 1</t>
  </si>
  <si>
    <t>Part 2</t>
  </si>
  <si>
    <t>Data Quality statement</t>
  </si>
  <si>
    <t>Premium rate</t>
  </si>
  <si>
    <t>Year/quarter payment approved</t>
  </si>
  <si>
    <t>Liability denied</t>
  </si>
  <si>
    <t>Quarter claim lodged</t>
  </si>
  <si>
    <t>Claim payments ($ thousands) by construction type</t>
  </si>
  <si>
    <t>Average payments ($) by construction type</t>
  </si>
  <si>
    <t>Runoff claim payments ($ thousands) by construction type</t>
  </si>
  <si>
    <t xml:space="preserve">Alterations </t>
  </si>
  <si>
    <t xml:space="preserve">Renovations </t>
  </si>
  <si>
    <t>The NSW Civil and Administrative Tribunal (NCAT) is the one-stop-shop for specialist tribunal services in NSW.</t>
  </si>
  <si>
    <t>Matters previously heard in Consumer, Trader and Tenancy Tribunal (CTTT) are now heard in the Consumer and Commercial Division of the NSW Civil and Consumer Tribunal.</t>
  </si>
  <si>
    <t>Total Premium</t>
  </si>
  <si>
    <t>For runoff insurers, financial year/quarter payment approved refers to the financial year the claim payments were made. The claim payments made during the financial year/quarter is determined by subtracting the cumulative payments as at end of the financial year/quarter from that of the preceding financial year/quarter.</t>
  </si>
  <si>
    <t>Table 24</t>
  </si>
  <si>
    <t>Claim payments ($ thousands) by claim type</t>
  </si>
  <si>
    <t>Runoff claim payments ($ thousands) by claim type</t>
  </si>
  <si>
    <t>Claims and Insurance Management System used by icare HBCF</t>
  </si>
  <si>
    <t>Construction type - alterations</t>
  </si>
  <si>
    <t xml:space="preserve">Alterations relate to residential building works which are mostly structural. </t>
  </si>
  <si>
    <t>Construction type - renovations</t>
  </si>
  <si>
    <t>Renovations relate to residential building works which are mostly non-structural.</t>
  </si>
  <si>
    <t>‘Eligibility’ is the term used to describe the approval by icare HBCF to enable a builder to apply for a HBC certificate of insurance for residential building works in NSW, and the conditions under which the certificate of insurance may be granted</t>
  </si>
  <si>
    <t>Eligibility utilisation</t>
  </si>
  <si>
    <t>icare HBCF</t>
  </si>
  <si>
    <t>The NSW Self Insurance Corporation, trading as icare HBCF, is currently the sole NSW government provider of HBC insurance</t>
  </si>
  <si>
    <t>The approved maximum number and value of jobs an individual licensed builder may have under construction at any point in time as a condition of eligibility granted by icare HBCF</t>
  </si>
  <si>
    <t>In respect of a claim for loss or damage arising other than from a major defect or non-completion of the work</t>
  </si>
  <si>
    <t>The financial year/quarter the claim payments were approved by icare HBCF.</t>
  </si>
  <si>
    <t>Sep-10</t>
  </si>
  <si>
    <t>Dec-10</t>
  </si>
  <si>
    <t>Mar-11</t>
  </si>
  <si>
    <t>Jun-11</t>
  </si>
  <si>
    <t>Sep-11</t>
  </si>
  <si>
    <t>Dec-11</t>
  </si>
  <si>
    <t>Mar-12</t>
  </si>
  <si>
    <t>Jun-12</t>
  </si>
  <si>
    <t>Sep-12</t>
  </si>
  <si>
    <t>Dec-12</t>
  </si>
  <si>
    <t>Mar-13</t>
  </si>
  <si>
    <t>Jun-13</t>
  </si>
  <si>
    <t>Sep-13</t>
  </si>
  <si>
    <t>Dec-13</t>
  </si>
  <si>
    <t>Mar-14</t>
  </si>
  <si>
    <t>Jun-14</t>
  </si>
  <si>
    <t>Sep-14</t>
  </si>
  <si>
    <t>Dec-14</t>
  </si>
  <si>
    <t>Mar-15</t>
  </si>
  <si>
    <t>Jun-15</t>
  </si>
  <si>
    <t>Sep-15</t>
  </si>
  <si>
    <t>Dec-15</t>
  </si>
  <si>
    <t>Mar-16</t>
  </si>
  <si>
    <t>Jun-16</t>
  </si>
  <si>
    <t>Sep-16</t>
  </si>
  <si>
    <t>Dec-16</t>
  </si>
  <si>
    <t>Mar-17</t>
  </si>
  <si>
    <t>Jun-17</t>
  </si>
  <si>
    <t>Sep-17</t>
  </si>
  <si>
    <t>Dec-17</t>
  </si>
  <si>
    <t>Mar-18</t>
  </si>
  <si>
    <t>Jun-18</t>
  </si>
  <si>
    <t>Total premium ($ thousands) by construction type</t>
  </si>
  <si>
    <t>Number of builder eligibilities by annual turn over limit band</t>
  </si>
  <si>
    <t>Liability in dispute</t>
  </si>
  <si>
    <t>For example, the June 2018 report showed a '&gt;$1m-2m' band, whereas past HBC scheme report showed as '$1m-&lt;2m'. The same change applies to other bands.</t>
  </si>
  <si>
    <t>#1 Relates to situations where the building entity is under Group assessment of GTA (Group Trading Agreement) as part of a building group.</t>
  </si>
  <si>
    <t>Note: No runoff claims payments data available prior to September 2005</t>
  </si>
  <si>
    <t xml:space="preserve">Part 1 of the scheme report relates to policies issued since 1 July 2010.
Part 2 of the scheme report relates to claims information for policies issued prior to 1 July 2010 by runoff insurers. 
</t>
  </si>
  <si>
    <t xml:space="preserve">• HBC contracts of insurance for owner-builders are no longer issued after March 2015. 
• HBC contracts of insurance for high rise buildings, i.e. new multiple dwellings (greater than three storeys), ceased to be issued after December 2003.
</t>
  </si>
  <si>
    <t>Multiple claim type</t>
  </si>
  <si>
    <t>Bank guarantee (a)</t>
  </si>
  <si>
    <t>Indemnity (b)</t>
  </si>
  <si>
    <t>Indemnity under GTA #1 (c)</t>
  </si>
  <si>
    <t>Net number of eligible builders with security: (a)+(b)+(c)-(d)</t>
  </si>
  <si>
    <t>Average value of security ($ thousands) #3</t>
  </si>
  <si>
    <t>#2 In some cases, a builder may be required to provide both a deed of indemnity and GTA.</t>
  </si>
  <si>
    <t>Certificate of insurance</t>
  </si>
  <si>
    <t>A certificate evidencing a contract of insurance has been entered into for residential building work on a dwelling</t>
  </si>
  <si>
    <t>In this report, both alterations and renovations construction types include works on single or multiple dwellings or duplexes /triplexes.</t>
  </si>
  <si>
    <t>Contract of insurance</t>
  </si>
  <si>
    <r>
      <t xml:space="preserve">A contract of insurance under Part 6 of the </t>
    </r>
    <r>
      <rPr>
        <i/>
        <sz val="11"/>
        <color theme="1"/>
        <rFont val="Gotham Book"/>
        <family val="3"/>
        <scheme val="minor"/>
      </rPr>
      <t>Home Building Act 1989</t>
    </r>
    <r>
      <rPr>
        <sz val="11"/>
        <color theme="1"/>
        <rFont val="Gotham Book"/>
        <family val="3"/>
        <scheme val="minor"/>
      </rPr>
      <t>. Section 104B provides that the requirement to obtain insurance may be met by obtaining coverage through an alternative indemnity product (AIP), however no AIP providers were part of the HBC scheme during the period to which this report relates.</t>
    </r>
  </si>
  <si>
    <t>Eligibility</t>
  </si>
  <si>
    <t>In this report, eligibility utilisation refers to the percentage of builders’ eligibility open job limit values that has been utilised as at the reporting date. It is calculated as the proportion of:</t>
  </si>
  <si>
    <r>
      <t>a)</t>
    </r>
    <r>
      <rPr>
        <sz val="7"/>
        <color theme="1"/>
        <rFont val="Times New Roman"/>
        <family val="1"/>
      </rPr>
      <t xml:space="preserve">    </t>
    </r>
    <r>
      <rPr>
        <sz val="11"/>
        <color theme="1"/>
        <rFont val="Gotham Book"/>
        <family val="3"/>
        <scheme val="minor"/>
      </rPr>
      <t>total value of contracts of insurance entered into by eligible builders, divided by</t>
    </r>
  </si>
  <si>
    <r>
      <t>b)</t>
    </r>
    <r>
      <rPr>
        <sz val="7"/>
        <color theme="1"/>
        <rFont val="Times New Roman"/>
        <family val="1"/>
      </rPr>
      <t xml:space="preserve">   </t>
    </r>
    <r>
      <rPr>
        <sz val="11"/>
        <color theme="1"/>
        <rFont val="Gotham Book"/>
        <family val="3"/>
        <scheme val="minor"/>
      </rPr>
      <t>total value of approved eligibility open job limits</t>
    </r>
  </si>
  <si>
    <r>
      <t xml:space="preserve">Any holder of a contractor licence under the </t>
    </r>
    <r>
      <rPr>
        <i/>
        <sz val="11"/>
        <color theme="1"/>
        <rFont val="Gotham Book"/>
        <family val="3"/>
        <scheme val="minor"/>
      </rPr>
      <t>Home Building Act 1989</t>
    </r>
    <r>
      <rPr>
        <sz val="11"/>
        <color theme="1"/>
        <rFont val="Gotham Book"/>
        <family val="3"/>
        <scheme val="minor"/>
      </rPr>
      <t>, including licences in building work categories, trade categories, and categories of specialist work</t>
    </r>
  </si>
  <si>
    <t>Notification of loss</t>
  </si>
  <si>
    <r>
      <t xml:space="preserve">The notification of an insurer that a loss has become apparent arising from work covered by a contract of insurance for the purposes of s.103BB of the </t>
    </r>
    <r>
      <rPr>
        <i/>
        <sz val="11"/>
        <color theme="1"/>
        <rFont val="Gotham Book"/>
        <family val="3"/>
        <scheme val="minor"/>
      </rPr>
      <t>Home Building Act 1989.</t>
    </r>
  </si>
  <si>
    <t>Note that not all notifications of loss necessarily progress to become a lodged claim. Notifications of loss can be finalised with no claim lodgement, for example if a home owner succeeds in obtaining a remedy from their builder while they are still solvent.</t>
  </si>
  <si>
    <t>Premium excluding statutory GST, stamp duty and charges as a percentage of building contract value.</t>
  </si>
  <si>
    <t>Total premium excluding statutory GST, stamp duty and charges. It is the premium amount retained by the insurer to pay claims and the insurer’s expenses.</t>
  </si>
  <si>
    <t>The data presented in this report are derived from the data collected by SIRA from insurers in accordance with HBC guidelines to monitor the scheme’s operations.</t>
  </si>
  <si>
    <t>The financial and cost information in this report is presented in original dollar values with no indexation applied.</t>
  </si>
  <si>
    <t xml:space="preserve">Part 1 of the scheme report relates to policies issued since 1 July 2010.
</t>
  </si>
  <si>
    <t xml:space="preserve">Part 2 of the scheme report relates to claims information for policies issued prior to 1 July 2010 by runoff insurers. </t>
  </si>
  <si>
    <t>Glossary</t>
  </si>
  <si>
    <t>The glossary is taken from Appendix 2 of the HBC Scheme Report June 2018.</t>
  </si>
  <si>
    <t>Builders with both indemnity and GTA (d) #2</t>
  </si>
  <si>
    <t>Number of runoff insurer claims lodged by principal cause</t>
  </si>
  <si>
    <t>Notifications of loss</t>
  </si>
  <si>
    <t>Claims lodged</t>
  </si>
  <si>
    <t>Runoff insurers - number of claims lodged by claim status</t>
  </si>
  <si>
    <t>Runoff insurers - number of claims lodged by liability status</t>
  </si>
  <si>
    <t>Number of runoff insurer claims lodged with liability fully denied by reason claim declined</t>
  </si>
  <si>
    <t>Cause not yet determined</t>
  </si>
  <si>
    <t>Other Loss</t>
  </si>
  <si>
    <t>Number of runoff insurer claims lodged by type of claim</t>
  </si>
  <si>
    <t>Number of runoff insurer claims lodged by construction type</t>
  </si>
  <si>
    <t xml:space="preserve">New multiple dwellings (three storeys or less) </t>
  </si>
  <si>
    <t>Alterations/additions</t>
  </si>
  <si>
    <t>New multiple dwelling (over three storeys)</t>
  </si>
  <si>
    <t xml:space="preserve">Swimming pools </t>
  </si>
  <si>
    <t>Others</t>
  </si>
  <si>
    <t>Development year</t>
  </si>
  <si>
    <t>Policy Issue date</t>
  </si>
  <si>
    <t>0</t>
  </si>
  <si>
    <t>1</t>
  </si>
  <si>
    <t>2</t>
  </si>
  <si>
    <t>3</t>
  </si>
  <si>
    <t>4</t>
  </si>
  <si>
    <t>5</t>
  </si>
  <si>
    <t>6</t>
  </si>
  <si>
    <t>7</t>
  </si>
  <si>
    <t>2010/11</t>
  </si>
  <si>
    <t>2011/12</t>
  </si>
  <si>
    <t>2012/13</t>
  </si>
  <si>
    <t>2013/14</t>
  </si>
  <si>
    <t>2014/15</t>
  </si>
  <si>
    <t>2015/16</t>
  </si>
  <si>
    <t>2016/17</t>
  </si>
  <si>
    <t>2017/18</t>
  </si>
  <si>
    <t>Total claims - cumulative number of claims lodged</t>
  </si>
  <si>
    <t xml:space="preserve">Non-completion claims - cumulative number of claims lodged </t>
  </si>
  <si>
    <t xml:space="preserve">Other claims - cumulative number of claims lodged </t>
  </si>
  <si>
    <t>Note:</t>
  </si>
  <si>
    <t>‘Other claims’ refer to major defect claims, other loss claims and claims with multiple claims types or no claim types.</t>
  </si>
  <si>
    <t>The development year refers to the difference between the financial year of payment and the financial year of certificate of insurance issued</t>
  </si>
  <si>
    <t xml:space="preserve">Non-completion claims refer to failure to commence and failure to complete claims. </t>
  </si>
  <si>
    <t>Year payment approved</t>
  </si>
  <si>
    <t>#3 The average value of security excludes GTA which does not have a nominated dollar amount.</t>
  </si>
  <si>
    <t>Number of builder eligibilities by open job /annual turnover limit band</t>
  </si>
  <si>
    <t>Figure 1</t>
  </si>
  <si>
    <t>Figure 2</t>
  </si>
  <si>
    <t>Number of periods</t>
  </si>
  <si>
    <t>Frequency</t>
  </si>
  <si>
    <t>Figure 6</t>
  </si>
  <si>
    <t>Number of certificates of insurance issued by construction type</t>
  </si>
  <si>
    <t>Total building contract value ($ millions) by construction type</t>
  </si>
  <si>
    <t>Figure 8</t>
  </si>
  <si>
    <t>Figures 4 &amp; 5</t>
  </si>
  <si>
    <t>Figures 11 &amp; 12</t>
  </si>
  <si>
    <t>Figures 15 &amp; 16</t>
  </si>
  <si>
    <t>Number of claims lodged by claim status</t>
  </si>
  <si>
    <t>Figure 17</t>
  </si>
  <si>
    <t>Figure 18</t>
  </si>
  <si>
    <t>Figure 19</t>
  </si>
  <si>
    <t>Figure 20</t>
  </si>
  <si>
    <t>Number of claims lodged by liability status</t>
  </si>
  <si>
    <t>Number of claims lodged by reason denied</t>
  </si>
  <si>
    <t>Number of claims lodged by principal cause</t>
  </si>
  <si>
    <t>Number of claims lodged by claim type</t>
  </si>
  <si>
    <t>Number of claims lodged by construction type</t>
  </si>
  <si>
    <t>Figure 21</t>
  </si>
  <si>
    <t>Figure 22</t>
  </si>
  <si>
    <t>Figure 23</t>
  </si>
  <si>
    <t>Figure 24</t>
  </si>
  <si>
    <t>Figure 25</t>
  </si>
  <si>
    <t>Year</t>
  </si>
  <si>
    <t>Figure 26</t>
  </si>
  <si>
    <t>Figure 27</t>
  </si>
  <si>
    <t>Figure 28</t>
  </si>
  <si>
    <t>Reference to Scheme report June 2018</t>
  </si>
  <si>
    <t>Figure 29</t>
  </si>
  <si>
    <t>Figure 30</t>
  </si>
  <si>
    <t>Average payments ($) by construction type - Quarter</t>
  </si>
  <si>
    <t>Average payments ($) by construction type - Year</t>
  </si>
  <si>
    <t>Number of claims with payments and average payment ($ thousands) - Year</t>
  </si>
  <si>
    <t>Figure 31</t>
  </si>
  <si>
    <t>Figure 32</t>
  </si>
  <si>
    <t>Figure 33</t>
  </si>
  <si>
    <t>Runoff insurers - number of notifications of loss and claims lodged</t>
  </si>
  <si>
    <t>Figures 35 &amp; 36</t>
  </si>
  <si>
    <t>Table 25</t>
  </si>
  <si>
    <t>Figure 37</t>
  </si>
  <si>
    <t>Table 26</t>
  </si>
  <si>
    <t>Figure 38</t>
  </si>
  <si>
    <t>Table 27</t>
  </si>
  <si>
    <t>Figure 39</t>
  </si>
  <si>
    <t>Table 28</t>
  </si>
  <si>
    <t>Figure 40</t>
  </si>
  <si>
    <t>Table 29</t>
  </si>
  <si>
    <t>Figure 41</t>
  </si>
  <si>
    <t>Table 30</t>
  </si>
  <si>
    <t>Figure 42</t>
  </si>
  <si>
    <t>Table 31</t>
  </si>
  <si>
    <t>Figure 43</t>
  </si>
  <si>
    <t>Table number</t>
  </si>
  <si>
    <t>Claim payments, number of claims and average payment - Quarter</t>
  </si>
  <si>
    <t>N/A</t>
  </si>
  <si>
    <t>Figures 36</t>
  </si>
  <si>
    <t>Number of claims with payments and average payment</t>
  </si>
  <si>
    <t xml:space="preserve">Total claims – Cumulative payments ($ thousands) </t>
  </si>
  <si>
    <t xml:space="preserve">Non-completion claims – Cumulative payments ($ thousands) </t>
  </si>
  <si>
    <t xml:space="preserve">Other claims – Cumulative payments ($ thousands) </t>
  </si>
  <si>
    <t>Total claims – Cumulative payments ($ thousands) by year insurance issued</t>
  </si>
  <si>
    <t>Non-completion claims – Cumulative payments ($ thousands) by year insurance issued</t>
  </si>
  <si>
    <t>Other claims – Cumulative payments ($ thousands) by year insurance issued</t>
  </si>
  <si>
    <t>Number of notifications of loss and claims lodged reported</t>
  </si>
  <si>
    <t>Sep-18</t>
  </si>
  <si>
    <t>Dec-18</t>
  </si>
  <si>
    <t xml:space="preserve">Note: The basis of aggregating the number of builder eligibility by job limit dollar value bands have changed compared with past (pre-June 2018) HBC scheme reports. </t>
  </si>
  <si>
    <t>Not Specified</t>
  </si>
  <si>
    <t>34 quarters</t>
  </si>
  <si>
    <t>54 quarters</t>
  </si>
  <si>
    <t>66 quarters</t>
  </si>
  <si>
    <r>
      <t>2018/19</t>
    </r>
    <r>
      <rPr>
        <vertAlign val="superscript"/>
        <sz val="11"/>
        <rFont val="Gotham Book"/>
        <family val="3"/>
        <scheme val="minor"/>
      </rPr>
      <t>#</t>
    </r>
  </si>
  <si>
    <t>The information in this Data Table report updates the Home Building data as at 31 Dec 2018, and consists of two parts:</t>
  </si>
  <si>
    <t>-      Have rates and percentages been calculated consistently throughout the data?</t>
  </si>
  <si>
    <t>8</t>
  </si>
  <si>
    <t>The total claims excluded 5 claims with no specified policy issued date and these claims have payments of around $1.1 million.</t>
  </si>
  <si>
    <t>8.5 years</t>
  </si>
  <si>
    <t>7.5 years</t>
  </si>
  <si>
    <t xml:space="preserve">For tables with yearly frequency (i.e. Table 15, 17, 21 and 22) data is updated only for the six months to December 2018 for financial year 2018/19. </t>
  </si>
  <si>
    <t>Full year data for 2018/19 will be updated when the HBC scheme report June 2019, together with the HBC scheme data tables June 2019, are published.</t>
  </si>
  <si>
    <t xml:space="preserve">The information in the HBC scheme data tables December 2018 updates the HBC data as at 31 December 2018. </t>
  </si>
  <si>
    <t>The home building compensation data provides key statistics on home building compensation in NSW. 
Part 1 of the data tables relates to policies issued since 1 July 2010 and uses monthly transactional level data provided by icare HBCF.  Eligibility data included in this report up to the March 2018 quarter uses historic snapshots of data previously provided to SIRA.
Part 2 of the data tables relates to claims information for policies issued prior to 1 July 2010. This part uses quarterly aggregated data provided by runoff insurers as at 31 December 2018</t>
  </si>
  <si>
    <t>Total builder eligibility limits ($ millions) by annual turn over limit band</t>
  </si>
  <si>
    <t>Total builder eligibility limits ($ millions) by open job limit band</t>
  </si>
  <si>
    <t>Average builder eligibility limits ($ thousands) by annual turn over limit band</t>
  </si>
  <si>
    <t>Average builder eligibility limits ($ thousands) by open job limit band</t>
  </si>
  <si>
    <t>Full year data for 2018/19 will be updated in HBC scheme data tables June 2019, in conjunction with HBC scheme report June 2019, when they are published.</t>
  </si>
  <si>
    <t># Relates to payments for only six months (1 July 2018 to 31 Dec 2018), covering the first half of the financial year 2018/19.</t>
  </si>
  <si>
    <t>2018/19#</t>
  </si>
  <si>
    <t xml:space="preserve">The development year refers to the difference between the financial year of claim lodgement and the financial year of certificate of insurance issued. </t>
  </si>
  <si>
    <t xml:space="preserve"># The last diagonal of the tables above is only for six months from 1 July 2018 to 31 December 2018, covering the first half of the financial year 2018/19.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</si>
</sst>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0,"/>
    <numFmt numFmtId="165" formatCode="_-* #,##0_-;\-* #,##0_-;_-* &quot;-&quot;??_-;_-@_-"/>
    <numFmt numFmtId="166" formatCode="#,##0,,"/>
    <numFmt numFmtId="167" formatCode="#,##0_ ;[Red]\-#,##0\ "/>
  </numFmts>
  <fonts count="54">
    <font>
      <sz val="11"/>
      <color theme="1"/>
      <name val="Gotham Book"/>
      <family val="2"/>
      <scheme val="minor"/>
    </font>
    <font>
      <sz val="16"/>
      <color theme="1"/>
      <name val="Gotham Book"/>
      <family val="2"/>
      <scheme val="minor"/>
    </font>
    <font>
      <sz val="11"/>
      <name val="Gotham Book"/>
      <family val="3"/>
    </font>
    <font>
      <sz val="11"/>
      <color indexed="8"/>
      <name val="Calibri"/>
      <family val="2"/>
    </font>
    <font>
      <sz val="11"/>
      <color theme="1"/>
      <name val="Gotham Book"/>
      <family val="3"/>
    </font>
    <font>
      <sz val="11"/>
      <color theme="0"/>
      <name val="Gotham Medium"/>
      <family val="3"/>
    </font>
    <font>
      <sz val="11"/>
      <name val="Gotham Medium"/>
      <family val="3"/>
    </font>
    <font>
      <sz val="11"/>
      <color indexed="8"/>
      <name val="Gotham Book"/>
      <family val="3"/>
    </font>
    <font>
      <sz val="11"/>
      <name val="Gotham Book"/>
      <family val="2"/>
      <scheme val="minor"/>
    </font>
    <font>
      <b/>
      <sz val="36"/>
      <color rgb="FF7030A0"/>
      <name val="Gotham Book"/>
      <family val="2"/>
      <scheme val="minor"/>
    </font>
    <font>
      <b/>
      <sz val="18"/>
      <color rgb="FF7030A0"/>
      <name val="Gotham Book"/>
      <family val="2"/>
      <scheme val="minor"/>
    </font>
    <font>
      <sz val="10"/>
      <color theme="1"/>
      <name val="Gotham Book"/>
      <family val="3"/>
    </font>
    <font>
      <b/>
      <sz val="11"/>
      <color rgb="FFFFFFFF"/>
      <name val="Gotham Book"/>
      <family val="3"/>
    </font>
    <font>
      <u/>
      <sz val="11"/>
      <color theme="10"/>
      <name val="Gotham Book"/>
      <family val="2"/>
      <scheme val="minor"/>
    </font>
    <font>
      <u/>
      <sz val="11"/>
      <color theme="10"/>
      <name val="Gotham Book"/>
      <family val="3"/>
    </font>
    <font>
      <sz val="11"/>
      <color rgb="FF000000"/>
      <name val="Gotham Book"/>
      <family val="3"/>
    </font>
    <font>
      <b/>
      <sz val="11"/>
      <color theme="1"/>
      <name val="Gotham Book"/>
      <family val="3"/>
    </font>
    <font>
      <vertAlign val="superscript"/>
      <sz val="11"/>
      <color theme="1"/>
      <name val="Gotham Book"/>
      <family val="3"/>
    </font>
    <font>
      <sz val="24"/>
      <color rgb="FF007A33"/>
      <name val="Clarendon Lt BT"/>
      <family val="1"/>
    </font>
    <font>
      <u/>
      <sz val="14"/>
      <color theme="10"/>
      <name val="Gotham Medium"/>
      <family val="3"/>
    </font>
    <font>
      <sz val="11"/>
      <color rgb="FFFFFFFF"/>
      <name val="Gotham Book"/>
      <family val="3"/>
    </font>
    <font>
      <b/>
      <sz val="11"/>
      <color theme="0"/>
      <name val="Gotham Book"/>
      <family val="3"/>
    </font>
    <font>
      <sz val="11"/>
      <color theme="1"/>
      <name val="Gotham Book"/>
      <family val="2"/>
      <scheme val="minor"/>
    </font>
    <font>
      <sz val="11"/>
      <color rgb="FFFFFFFF"/>
      <name val="Gotham Book"/>
      <family val="2"/>
    </font>
    <font>
      <sz val="11"/>
      <color theme="1"/>
      <name val="Gotham Book"/>
      <family val="3"/>
      <scheme val="minor"/>
    </font>
    <font>
      <b/>
      <sz val="11"/>
      <color rgb="FFFFFFFF"/>
      <name val="Gotham Book"/>
      <family val="3"/>
      <scheme val="minor"/>
    </font>
    <font>
      <i/>
      <sz val="11"/>
      <color theme="1"/>
      <name val="Gotham Book"/>
      <family val="3"/>
      <scheme val="minor"/>
    </font>
    <font>
      <sz val="7"/>
      <color theme="1"/>
      <name val="Times New Roman"/>
      <family val="1"/>
    </font>
    <font>
      <sz val="20"/>
      <color rgb="FF007A33"/>
      <name val="Clarendon Lt BT"/>
      <family val="1"/>
    </font>
    <font>
      <b/>
      <sz val="11"/>
      <color theme="0"/>
      <name val="Gotham Book"/>
      <family val="2"/>
    </font>
    <font>
      <sz val="11"/>
      <name val="Gotham Book"/>
      <family val="3"/>
      <scheme val="minor"/>
    </font>
    <font>
      <sz val="11"/>
      <color theme="10"/>
      <name val="Gotham Book"/>
      <family val="3"/>
    </font>
    <font>
      <sz val="11"/>
      <color theme="1"/>
      <name val="Gotham Book"/>
      <family val="2"/>
    </font>
    <font>
      <b/>
      <sz val="11"/>
      <name val="Gotham Book"/>
      <family val="3"/>
      <scheme val="minor"/>
    </font>
    <font>
      <b/>
      <sz val="11"/>
      <color theme="0"/>
      <name val="Gotham Book"/>
      <family val="2"/>
      <scheme val="minor"/>
    </font>
    <font>
      <sz val="11"/>
      <color rgb="FF000000"/>
      <name val="Gotham Book"/>
      <family val="3"/>
    </font>
    <font>
      <vertAlign val="superscript"/>
      <sz val="11"/>
      <color theme="1"/>
      <name val="Gotham Book"/>
      <family val="2"/>
    </font>
    <font>
      <vertAlign val="superscript"/>
      <sz val="11"/>
      <name val="Gotham Book"/>
      <family val="3"/>
      <scheme val="minor"/>
    </font>
    <font>
      <sz val="11"/>
      <name val="Gotham Book"/>
      <family val="3"/>
    </font>
    <font>
      <sz val="18"/>
      <color theme="3"/>
      <name val="Gotham Book"/>
      <family val="2"/>
      <scheme val="major"/>
    </font>
    <font>
      <b/>
      <sz val="15"/>
      <color theme="3"/>
      <name val="Gotham Book"/>
      <family val="2"/>
      <scheme val="minor"/>
    </font>
    <font>
      <b/>
      <sz val="13"/>
      <color theme="3"/>
      <name val="Gotham Book"/>
      <family val="2"/>
      <scheme val="minor"/>
    </font>
    <font>
      <b/>
      <sz val="11"/>
      <color theme="3"/>
      <name val="Gotham Book"/>
      <family val="2"/>
      <scheme val="minor"/>
    </font>
    <font>
      <sz val="11"/>
      <color rgb="FF006100"/>
      <name val="Gotham Book"/>
      <family val="2"/>
      <scheme val="minor"/>
    </font>
    <font>
      <sz val="11"/>
      <color rgb="FF9C0006"/>
      <name val="Gotham Book"/>
      <family val="2"/>
      <scheme val="minor"/>
    </font>
    <font>
      <sz val="11"/>
      <color rgb="FF9C5700"/>
      <name val="Gotham Book"/>
      <family val="2"/>
      <scheme val="minor"/>
    </font>
    <font>
      <sz val="11"/>
      <color rgb="FF3F3F76"/>
      <name val="Gotham Book"/>
      <family val="2"/>
      <scheme val="minor"/>
    </font>
    <font>
      <b/>
      <sz val="11"/>
      <color rgb="FF3F3F3F"/>
      <name val="Gotham Book"/>
      <family val="2"/>
      <scheme val="minor"/>
    </font>
    <font>
      <b/>
      <sz val="11"/>
      <color rgb="FFFA7D00"/>
      <name val="Gotham Book"/>
      <family val="2"/>
      <scheme val="minor"/>
    </font>
    <font>
      <sz val="11"/>
      <color rgb="FFFA7D00"/>
      <name val="Gotham Book"/>
      <family val="2"/>
      <scheme val="minor"/>
    </font>
    <font>
      <sz val="11"/>
      <color rgb="FFFF0000"/>
      <name val="Gotham Book"/>
      <family val="2"/>
      <scheme val="minor"/>
    </font>
    <font>
      <i/>
      <sz val="11"/>
      <color rgb="FF7F7F7F"/>
      <name val="Gotham Book"/>
      <family val="2"/>
      <scheme val="minor"/>
    </font>
    <font>
      <b/>
      <sz val="11"/>
      <color theme="1"/>
      <name val="Gotham Book"/>
      <family val="2"/>
      <scheme val="minor"/>
    </font>
    <font>
      <sz val="11"/>
      <color theme="0"/>
      <name val="Gotham Book"/>
      <family val="2"/>
      <scheme val="minor"/>
    </font>
  </fonts>
  <fills count="41">
    <fill>
      <patternFill patternType="none"/>
    </fill>
    <fill>
      <patternFill patternType="gray125"/>
    </fill>
    <fill>
      <patternFill patternType="solid">
        <fgColor theme="0"/>
        <bgColor indexed="64"/>
      </patternFill>
    </fill>
    <fill>
      <patternFill patternType="solid">
        <fgColor rgb="FFDBE5F1"/>
        <bgColor indexed="64"/>
      </patternFill>
    </fill>
    <fill>
      <patternFill patternType="solid">
        <fgColor rgb="FF007A33"/>
        <bgColor indexed="64"/>
      </patternFill>
    </fill>
    <fill>
      <patternFill patternType="solid">
        <fgColor rgb="FFFFFFFF"/>
        <bgColor indexed="64"/>
      </patternFill>
    </fill>
    <fill>
      <patternFill patternType="solid">
        <fgColor rgb="FF007A33"/>
        <bgColor rgb="FF007A33"/>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7">
    <xf numFmtId="0" fontId="0" fillId="0" borderId="0"/>
    <xf numFmtId="0" fontId="3" fillId="0" borderId="0"/>
    <xf numFmtId="0" fontId="3" fillId="0" borderId="0"/>
    <xf numFmtId="0" fontId="13" fillId="0" borderId="0" applyNumberFormat="0" applyFill="0" applyBorder="0" applyAlignment="0" applyProtection="0"/>
    <xf numFmtId="43" fontId="22" fillId="0" borderId="0" applyFont="0" applyFill="0" applyBorder="0" applyAlignment="0" applyProtection="0"/>
    <xf numFmtId="9" fontId="22" fillId="0" borderId="0" applyFont="0" applyFill="0" applyBorder="0" applyAlignment="0" applyProtection="0"/>
    <xf numFmtId="0" fontId="39" fillId="0" borderId="0" applyNumberFormat="0" applyFill="0" applyBorder="0" applyAlignment="0" applyProtection="0"/>
    <xf numFmtId="0" fontId="40" fillId="0" borderId="18" applyNumberFormat="0" applyFill="0" applyAlignment="0" applyProtection="0"/>
    <xf numFmtId="0" fontId="41" fillId="0" borderId="19" applyNumberFormat="0" applyFill="0" applyAlignment="0" applyProtection="0"/>
    <xf numFmtId="0" fontId="42" fillId="0" borderId="20" applyNumberFormat="0" applyFill="0" applyAlignment="0" applyProtection="0"/>
    <xf numFmtId="0" fontId="42" fillId="0" borderId="0" applyNumberFormat="0" applyFill="0" applyBorder="0" applyAlignment="0" applyProtection="0"/>
    <xf numFmtId="0" fontId="43" fillId="10" borderId="0" applyNumberFormat="0" applyBorder="0" applyAlignment="0" applyProtection="0"/>
    <xf numFmtId="0" fontId="44" fillId="11" borderId="0" applyNumberFormat="0" applyBorder="0" applyAlignment="0" applyProtection="0"/>
    <xf numFmtId="0" fontId="45" fillId="12" borderId="0" applyNumberFormat="0" applyBorder="0" applyAlignment="0" applyProtection="0"/>
    <xf numFmtId="0" fontId="46" fillId="13" borderId="21" applyNumberFormat="0" applyAlignment="0" applyProtection="0"/>
    <xf numFmtId="0" fontId="47" fillId="14" borderId="22" applyNumberFormat="0" applyAlignment="0" applyProtection="0"/>
    <xf numFmtId="0" fontId="48" fillId="14" borderId="21" applyNumberFormat="0" applyAlignment="0" applyProtection="0"/>
    <xf numFmtId="0" fontId="49" fillId="0" borderId="23" applyNumberFormat="0" applyFill="0" applyAlignment="0" applyProtection="0"/>
    <xf numFmtId="0" fontId="34" fillId="15" borderId="24" applyNumberFormat="0" applyAlignment="0" applyProtection="0"/>
    <xf numFmtId="0" fontId="50" fillId="0" borderId="0" applyNumberFormat="0" applyFill="0" applyBorder="0" applyAlignment="0" applyProtection="0"/>
    <xf numFmtId="0" fontId="22" fillId="16" borderId="25" applyNumberFormat="0" applyFont="0" applyAlignment="0" applyProtection="0"/>
    <xf numFmtId="0" fontId="51" fillId="0" borderId="0" applyNumberFormat="0" applyFill="0" applyBorder="0" applyAlignment="0" applyProtection="0"/>
    <xf numFmtId="0" fontId="52" fillId="0" borderId="26" applyNumberFormat="0" applyFill="0" applyAlignment="0" applyProtection="0"/>
    <xf numFmtId="0" fontId="53"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53"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53"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53"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32" borderId="0" applyNumberFormat="0" applyBorder="0" applyAlignment="0" applyProtection="0"/>
    <xf numFmtId="0" fontId="53"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53"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cellStyleXfs>
  <cellXfs count="255">
    <xf numFmtId="0" fontId="0" fillId="0" borderId="0" xfId="0"/>
    <xf numFmtId="0" fontId="0" fillId="2" borderId="0" xfId="0" applyFill="1" applyAlignment="1">
      <alignment vertical="center"/>
    </xf>
    <xf numFmtId="0" fontId="8" fillId="2" borderId="0" xfId="0" applyFont="1" applyFill="1" applyBorder="1"/>
    <xf numFmtId="0" fontId="0" fillId="2" borderId="0" xfId="0" applyFill="1" applyBorder="1"/>
    <xf numFmtId="0" fontId="10" fillId="2" borderId="0" xfId="0" applyFont="1" applyFill="1" applyBorder="1" applyAlignment="1"/>
    <xf numFmtId="49" fontId="1" fillId="2" borderId="0" xfId="0" applyNumberFormat="1" applyFont="1" applyFill="1" applyBorder="1"/>
    <xf numFmtId="0" fontId="11" fillId="2" borderId="0" xfId="0" quotePrefix="1" applyFont="1" applyFill="1" applyBorder="1" applyAlignment="1">
      <alignment horizontal="left" vertical="center"/>
    </xf>
    <xf numFmtId="0" fontId="11" fillId="2" borderId="0" xfId="0" quotePrefix="1" applyFont="1" applyFill="1" applyBorder="1" applyAlignment="1">
      <alignment vertical="top"/>
    </xf>
    <xf numFmtId="0" fontId="11" fillId="2" borderId="0" xfId="0" applyFont="1" applyFill="1" applyBorder="1"/>
    <xf numFmtId="0" fontId="0" fillId="2" borderId="0" xfId="0" applyFill="1" applyBorder="1" applyAlignment="1">
      <alignment wrapText="1"/>
    </xf>
    <xf numFmtId="17" fontId="15" fillId="3" borderId="9" xfId="0" applyNumberFormat="1" applyFont="1" applyFill="1" applyBorder="1" applyAlignment="1">
      <alignment horizontal="left" vertical="center" wrapText="1"/>
    </xf>
    <xf numFmtId="17" fontId="15" fillId="5" borderId="9" xfId="0" applyNumberFormat="1" applyFont="1" applyFill="1" applyBorder="1" applyAlignment="1">
      <alignment horizontal="left" vertical="center" wrapText="1"/>
    </xf>
    <xf numFmtId="17" fontId="15" fillId="3" borderId="4" xfId="0" applyNumberFormat="1" applyFont="1" applyFill="1" applyBorder="1" applyAlignment="1">
      <alignment horizontal="left" vertical="center" wrapText="1"/>
    </xf>
    <xf numFmtId="0" fontId="15" fillId="3" borderId="2" xfId="0" applyFont="1" applyFill="1" applyBorder="1" applyAlignment="1">
      <alignment horizontal="right" vertical="center"/>
    </xf>
    <xf numFmtId="3" fontId="15" fillId="3" borderId="2" xfId="0" applyNumberFormat="1" applyFont="1" applyFill="1" applyBorder="1" applyAlignment="1">
      <alignment horizontal="right" vertical="center"/>
    </xf>
    <xf numFmtId="0" fontId="15" fillId="5" borderId="2" xfId="0" applyFont="1" applyFill="1" applyBorder="1" applyAlignment="1">
      <alignment horizontal="right" vertical="center"/>
    </xf>
    <xf numFmtId="3" fontId="15" fillId="5" borderId="2" xfId="0" applyNumberFormat="1" applyFont="1" applyFill="1" applyBorder="1" applyAlignment="1">
      <alignment horizontal="right" vertical="center"/>
    </xf>
    <xf numFmtId="0" fontId="15" fillId="3" borderId="8" xfId="0" applyFont="1" applyFill="1" applyBorder="1" applyAlignment="1">
      <alignment horizontal="right" vertical="center"/>
    </xf>
    <xf numFmtId="0" fontId="15" fillId="3" borderId="2" xfId="0" applyFont="1" applyFill="1" applyBorder="1" applyAlignment="1">
      <alignment horizontal="right" vertical="center" wrapText="1"/>
    </xf>
    <xf numFmtId="0" fontId="15" fillId="3" borderId="10" xfId="0" applyFont="1" applyFill="1" applyBorder="1" applyAlignment="1">
      <alignment horizontal="right" vertical="center" wrapText="1"/>
    </xf>
    <xf numFmtId="0" fontId="15" fillId="5" borderId="2" xfId="0" applyFont="1" applyFill="1" applyBorder="1" applyAlignment="1">
      <alignment horizontal="right" vertical="center" wrapText="1"/>
    </xf>
    <xf numFmtId="0" fontId="15" fillId="5" borderId="10" xfId="0" applyFont="1" applyFill="1" applyBorder="1" applyAlignment="1">
      <alignment horizontal="right" vertical="center" wrapText="1"/>
    </xf>
    <xf numFmtId="0" fontId="15" fillId="3" borderId="8" xfId="0" applyFont="1" applyFill="1" applyBorder="1" applyAlignment="1">
      <alignment horizontal="right" vertical="center" wrapText="1"/>
    </xf>
    <xf numFmtId="0" fontId="15" fillId="3" borderId="3" xfId="0" applyFont="1" applyFill="1" applyBorder="1" applyAlignment="1">
      <alignment horizontal="right" vertical="center" wrapText="1"/>
    </xf>
    <xf numFmtId="17" fontId="15" fillId="3" borderId="2" xfId="0" applyNumberFormat="1" applyFont="1" applyFill="1" applyBorder="1" applyAlignment="1">
      <alignment horizontal="left" vertical="center" wrapText="1"/>
    </xf>
    <xf numFmtId="17" fontId="15" fillId="5" borderId="2" xfId="0" applyNumberFormat="1" applyFont="1" applyFill="1" applyBorder="1" applyAlignment="1">
      <alignment horizontal="left" vertical="center" wrapText="1"/>
    </xf>
    <xf numFmtId="17" fontId="15" fillId="3" borderId="9" xfId="0" applyNumberFormat="1" applyFont="1" applyFill="1" applyBorder="1" applyAlignment="1">
      <alignment horizontal="left" vertical="center"/>
    </xf>
    <xf numFmtId="17" fontId="15" fillId="5" borderId="9" xfId="0" applyNumberFormat="1" applyFont="1" applyFill="1" applyBorder="1" applyAlignment="1">
      <alignment horizontal="left" vertical="center"/>
    </xf>
    <xf numFmtId="17" fontId="15" fillId="3" borderId="4" xfId="0" applyNumberFormat="1" applyFont="1" applyFill="1" applyBorder="1" applyAlignment="1">
      <alignment horizontal="left" vertical="center"/>
    </xf>
    <xf numFmtId="0" fontId="0" fillId="0" borderId="0" xfId="0" applyAlignment="1">
      <alignment horizontal="left"/>
    </xf>
    <xf numFmtId="0" fontId="17" fillId="0" borderId="0" xfId="0" applyFont="1" applyAlignment="1">
      <alignment vertical="center"/>
    </xf>
    <xf numFmtId="0" fontId="18" fillId="0" borderId="0" xfId="0" applyFont="1" applyAlignment="1">
      <alignment vertical="center"/>
    </xf>
    <xf numFmtId="0" fontId="0" fillId="0" borderId="0" xfId="0" applyAlignment="1">
      <alignment horizontal="left" vertical="center"/>
    </xf>
    <xf numFmtId="0" fontId="0" fillId="0" borderId="0" xfId="0" applyAlignment="1">
      <alignment vertical="center"/>
    </xf>
    <xf numFmtId="0" fontId="17" fillId="0" borderId="0" xfId="0" applyFont="1"/>
    <xf numFmtId="0" fontId="17" fillId="0" borderId="0" xfId="0" applyFont="1" applyAlignment="1">
      <alignment horizontal="left" vertical="center"/>
    </xf>
    <xf numFmtId="0" fontId="2" fillId="2" borderId="2" xfId="1" applyNumberFormat="1" applyFont="1" applyFill="1" applyBorder="1" applyAlignment="1" applyProtection="1">
      <alignment horizontal="left" vertical="center" wrapText="1"/>
    </xf>
    <xf numFmtId="14" fontId="2" fillId="2" borderId="2" xfId="1" applyNumberFormat="1" applyFont="1" applyFill="1" applyBorder="1" applyAlignment="1" applyProtection="1">
      <alignment horizontal="left" vertical="center" wrapText="1"/>
    </xf>
    <xf numFmtId="0" fontId="2" fillId="2" borderId="2" xfId="1" applyNumberFormat="1" applyFont="1" applyFill="1" applyBorder="1" applyAlignment="1" applyProtection="1">
      <alignment horizontal="left" vertical="center"/>
    </xf>
    <xf numFmtId="0" fontId="0" fillId="0" borderId="0" xfId="0" applyAlignment="1">
      <alignment vertical="center"/>
    </xf>
    <xf numFmtId="0" fontId="6" fillId="2" borderId="2" xfId="1" applyNumberFormat="1" applyFont="1" applyFill="1" applyBorder="1" applyAlignment="1" applyProtection="1">
      <alignment horizontal="left" vertical="center" wrapText="1"/>
    </xf>
    <xf numFmtId="0" fontId="0" fillId="0" borderId="0" xfId="0" applyAlignment="1">
      <alignment horizontal="center" vertical="center"/>
    </xf>
    <xf numFmtId="0" fontId="13" fillId="0" borderId="0" xfId="3" applyAlignment="1">
      <alignment horizontal="left"/>
    </xf>
    <xf numFmtId="0" fontId="4" fillId="0" borderId="0" xfId="0" applyFont="1" applyAlignment="1">
      <alignment vertical="center"/>
    </xf>
    <xf numFmtId="0" fontId="16" fillId="0" borderId="0" xfId="0" applyFont="1" applyAlignment="1">
      <alignment horizontal="center" wrapText="1"/>
    </xf>
    <xf numFmtId="0" fontId="4" fillId="0" borderId="0" xfId="0" applyFont="1"/>
    <xf numFmtId="0" fontId="6" fillId="3" borderId="2" xfId="1" applyNumberFormat="1" applyFont="1" applyFill="1" applyBorder="1" applyAlignment="1" applyProtection="1">
      <alignment horizontal="left" vertical="center" wrapText="1"/>
    </xf>
    <xf numFmtId="0" fontId="2" fillId="3" borderId="2" xfId="0" applyNumberFormat="1" applyFont="1" applyFill="1" applyBorder="1" applyAlignment="1" applyProtection="1">
      <alignment horizontal="left" vertical="center" wrapText="1"/>
    </xf>
    <xf numFmtId="0" fontId="2" fillId="3" borderId="2" xfId="0" applyNumberFormat="1" applyFont="1" applyFill="1" applyBorder="1" applyAlignment="1" applyProtection="1">
      <alignment horizontal="left" vertical="center"/>
    </xf>
    <xf numFmtId="0" fontId="2" fillId="3" borderId="2" xfId="1" applyNumberFormat="1" applyFont="1" applyFill="1" applyBorder="1" applyAlignment="1" applyProtection="1">
      <alignment horizontal="left" vertical="center" wrapText="1"/>
    </xf>
    <xf numFmtId="0" fontId="20" fillId="4" borderId="2" xfId="0" applyFont="1" applyFill="1" applyBorder="1" applyAlignment="1">
      <alignment horizontal="center" vertical="center" wrapText="1"/>
    </xf>
    <xf numFmtId="0" fontId="20" fillId="4" borderId="2" xfId="0" applyFont="1" applyFill="1" applyBorder="1" applyAlignment="1">
      <alignment horizontal="center" vertical="center"/>
    </xf>
    <xf numFmtId="0" fontId="4" fillId="0" borderId="0" xfId="0" applyFont="1" applyAlignment="1">
      <alignment horizontal="center"/>
    </xf>
    <xf numFmtId="0" fontId="20" fillId="4" borderId="7"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4" fillId="0" borderId="0" xfId="0" applyFont="1" applyAlignment="1">
      <alignment horizontal="center" wrapText="1"/>
    </xf>
    <xf numFmtId="0" fontId="16" fillId="0" borderId="0" xfId="0" applyFont="1" applyAlignment="1">
      <alignment horizontal="center"/>
    </xf>
    <xf numFmtId="0" fontId="16" fillId="0" borderId="0" xfId="0" applyFont="1" applyAlignment="1">
      <alignment vertical="center"/>
    </xf>
    <xf numFmtId="0" fontId="16" fillId="0" borderId="0" xfId="0" applyFont="1"/>
    <xf numFmtId="164" fontId="15" fillId="3" borderId="2" xfId="0" applyNumberFormat="1" applyFont="1" applyFill="1" applyBorder="1" applyAlignment="1">
      <alignment horizontal="right" vertical="center" wrapText="1"/>
    </xf>
    <xf numFmtId="164" fontId="15" fillId="3" borderId="1" xfId="0" applyNumberFormat="1" applyFont="1" applyFill="1" applyBorder="1" applyAlignment="1">
      <alignment horizontal="right" vertical="center" wrapText="1"/>
    </xf>
    <xf numFmtId="164" fontId="15" fillId="5" borderId="2" xfId="0" applyNumberFormat="1" applyFont="1" applyFill="1" applyBorder="1" applyAlignment="1">
      <alignment horizontal="right" vertical="center" wrapText="1"/>
    </xf>
    <xf numFmtId="164" fontId="15" fillId="3" borderId="8" xfId="0" applyNumberFormat="1" applyFont="1" applyFill="1" applyBorder="1" applyAlignment="1">
      <alignment horizontal="right" vertical="center" wrapText="1"/>
    </xf>
    <xf numFmtId="164" fontId="15" fillId="3" borderId="2" xfId="0" applyNumberFormat="1" applyFont="1" applyFill="1" applyBorder="1" applyAlignment="1">
      <alignment vertical="center" wrapText="1"/>
    </xf>
    <xf numFmtId="164" fontId="15" fillId="3" borderId="10" xfId="0" applyNumberFormat="1" applyFont="1" applyFill="1" applyBorder="1" applyAlignment="1">
      <alignment vertical="center" wrapText="1"/>
    </xf>
    <xf numFmtId="164" fontId="15" fillId="3" borderId="1" xfId="0" applyNumberFormat="1" applyFont="1" applyFill="1" applyBorder="1" applyAlignment="1">
      <alignment vertical="center" wrapText="1"/>
    </xf>
    <xf numFmtId="164" fontId="15" fillId="5" borderId="2" xfId="0" applyNumberFormat="1" applyFont="1" applyFill="1" applyBorder="1" applyAlignment="1">
      <alignment vertical="center" wrapText="1"/>
    </xf>
    <xf numFmtId="164" fontId="15" fillId="5" borderId="10" xfId="0" applyNumberFormat="1" applyFont="1" applyFill="1" applyBorder="1" applyAlignment="1">
      <alignment vertical="center" wrapText="1"/>
    </xf>
    <xf numFmtId="164" fontId="15" fillId="3" borderId="8" xfId="0" applyNumberFormat="1" applyFont="1" applyFill="1" applyBorder="1" applyAlignment="1">
      <alignment vertical="center" wrapText="1"/>
    </xf>
    <xf numFmtId="164" fontId="15" fillId="3" borderId="3" xfId="0" applyNumberFormat="1" applyFont="1" applyFill="1" applyBorder="1" applyAlignment="1">
      <alignment vertical="center" wrapText="1"/>
    </xf>
    <xf numFmtId="0" fontId="0" fillId="0" borderId="0" xfId="0" applyFont="1" applyFill="1" applyBorder="1" applyAlignment="1">
      <alignment horizontal="center" vertical="center" wrapText="1"/>
    </xf>
    <xf numFmtId="49" fontId="0" fillId="0" borderId="0" xfId="0" applyNumberFormat="1" applyFont="1" applyFill="1" applyBorder="1" applyAlignment="1">
      <alignment horizontal="left" vertical="center" wrapText="1"/>
    </xf>
    <xf numFmtId="49" fontId="0" fillId="0" borderId="0" xfId="0" applyNumberFormat="1" applyFont="1" applyFill="1" applyBorder="1" applyAlignment="1">
      <alignment horizontal="left"/>
    </xf>
    <xf numFmtId="165" fontId="0" fillId="0" borderId="0" xfId="0" applyNumberFormat="1"/>
    <xf numFmtId="166" fontId="0" fillId="0" borderId="0" xfId="4" applyNumberFormat="1" applyFont="1" applyFill="1" applyBorder="1" applyAlignment="1">
      <alignment vertical="center" wrapText="1"/>
    </xf>
    <xf numFmtId="166" fontId="0" fillId="0" borderId="0" xfId="4" applyNumberFormat="1" applyFont="1" applyFill="1" applyBorder="1"/>
    <xf numFmtId="164" fontId="0" fillId="0" borderId="0" xfId="4" applyNumberFormat="1" applyFont="1" applyFill="1" applyBorder="1" applyAlignment="1">
      <alignment vertical="center" wrapText="1"/>
    </xf>
    <xf numFmtId="164" fontId="0" fillId="0" borderId="0" xfId="4" applyNumberFormat="1" applyFont="1" applyFill="1" applyBorder="1"/>
    <xf numFmtId="0" fontId="0" fillId="0" borderId="0" xfId="0" applyFont="1" applyFill="1" applyBorder="1" applyAlignment="1">
      <alignment horizontal="right" vertical="center" wrapText="1"/>
    </xf>
    <xf numFmtId="166" fontId="0" fillId="0" borderId="0" xfId="0" applyNumberFormat="1" applyFont="1" applyFill="1" applyBorder="1" applyAlignment="1">
      <alignment horizontal="right" vertical="center"/>
    </xf>
    <xf numFmtId="3" fontId="0" fillId="0" borderId="0" xfId="0" applyNumberFormat="1" applyFont="1" applyFill="1" applyBorder="1" applyAlignment="1">
      <alignment horizontal="right" vertical="center" wrapText="1"/>
    </xf>
    <xf numFmtId="164" fontId="0" fillId="0" borderId="0" xfId="0" applyNumberFormat="1" applyFont="1" applyFill="1" applyBorder="1" applyAlignment="1">
      <alignment horizontal="right" vertical="center" wrapText="1"/>
    </xf>
    <xf numFmtId="164" fontId="0" fillId="0" borderId="0" xfId="0" applyNumberFormat="1" applyFont="1" applyFill="1" applyBorder="1" applyAlignment="1">
      <alignment horizontal="right" vertical="center"/>
    </xf>
    <xf numFmtId="1" fontId="0" fillId="0" borderId="0" xfId="0" applyNumberFormat="1" applyFont="1" applyFill="1" applyBorder="1" applyAlignment="1">
      <alignment horizontal="right" vertical="center"/>
    </xf>
    <xf numFmtId="1" fontId="0" fillId="0" borderId="0" xfId="0" applyNumberFormat="1" applyFont="1" applyFill="1" applyBorder="1" applyAlignment="1">
      <alignment horizontal="right" vertical="center" wrapText="1"/>
    </xf>
    <xf numFmtId="0" fontId="0" fillId="0" borderId="0" xfId="0" applyFont="1" applyFill="1" applyBorder="1" applyAlignment="1">
      <alignment horizontal="right" vertical="center"/>
    </xf>
    <xf numFmtId="164" fontId="0" fillId="0" borderId="0" xfId="4" applyNumberFormat="1" applyFont="1" applyFill="1" applyBorder="1" applyAlignment="1">
      <alignment horizontal="right" vertical="center" wrapText="1"/>
    </xf>
    <xf numFmtId="164" fontId="0" fillId="0" borderId="0" xfId="0" applyNumberFormat="1" applyFont="1" applyFill="1" applyBorder="1"/>
    <xf numFmtId="3" fontId="0" fillId="0" borderId="0" xfId="0" applyNumberFormat="1" applyFont="1" applyFill="1" applyBorder="1" applyAlignment="1">
      <alignment horizontal="right" vertical="center"/>
    </xf>
    <xf numFmtId="3" fontId="0" fillId="0" borderId="0" xfId="0" applyNumberFormat="1" applyFont="1" applyFill="1" applyBorder="1"/>
    <xf numFmtId="3" fontId="0" fillId="0" borderId="0" xfId="4" applyNumberFormat="1" applyFont="1" applyFill="1" applyBorder="1" applyAlignment="1">
      <alignment vertical="center" wrapText="1"/>
    </xf>
    <xf numFmtId="3" fontId="0" fillId="0" borderId="0" xfId="4" applyNumberFormat="1" applyFont="1" applyFill="1" applyBorder="1"/>
    <xf numFmtId="164" fontId="15" fillId="5" borderId="2" xfId="0" applyNumberFormat="1" applyFont="1" applyFill="1" applyBorder="1" applyAlignment="1">
      <alignment horizontal="right" vertical="center"/>
    </xf>
    <xf numFmtId="164" fontId="15" fillId="3" borderId="2" xfId="0" applyNumberFormat="1" applyFont="1" applyFill="1" applyBorder="1" applyAlignment="1">
      <alignment horizontal="right" vertical="center"/>
    </xf>
    <xf numFmtId="164" fontId="15" fillId="3" borderId="8" xfId="0" applyNumberFormat="1" applyFont="1" applyFill="1" applyBorder="1" applyAlignment="1">
      <alignment horizontal="right" vertical="center"/>
    </xf>
    <xf numFmtId="0" fontId="15" fillId="3" borderId="10" xfId="0" applyFont="1" applyFill="1" applyBorder="1" applyAlignment="1">
      <alignment horizontal="right" vertical="center"/>
    </xf>
    <xf numFmtId="0" fontId="15" fillId="5" borderId="10" xfId="0" applyFont="1" applyFill="1" applyBorder="1" applyAlignment="1">
      <alignment horizontal="right" vertical="center"/>
    </xf>
    <xf numFmtId="0" fontId="15" fillId="3" borderId="3" xfId="0" applyFont="1" applyFill="1" applyBorder="1" applyAlignment="1">
      <alignment horizontal="right" vertical="center"/>
    </xf>
    <xf numFmtId="0" fontId="23" fillId="4" borderId="1"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2" xfId="0" applyFont="1" applyFill="1" applyBorder="1" applyAlignment="1">
      <alignment horizontal="center" vertical="center"/>
    </xf>
    <xf numFmtId="0" fontId="15" fillId="3" borderId="6" xfId="0" applyFont="1" applyFill="1" applyBorder="1" applyAlignment="1">
      <alignment horizontal="right" vertical="center" wrapText="1"/>
    </xf>
    <xf numFmtId="0" fontId="24" fillId="0" borderId="12" xfId="0" applyFont="1" applyBorder="1" applyAlignment="1">
      <alignment vertical="center" wrapText="1"/>
    </xf>
    <xf numFmtId="0" fontId="24" fillId="0" borderId="0" xfId="0" applyFont="1" applyAlignment="1">
      <alignment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25" fillId="4" borderId="0" xfId="0" applyFont="1" applyFill="1" applyAlignment="1">
      <alignment vertical="center" wrapText="1"/>
    </xf>
    <xf numFmtId="0" fontId="28" fillId="0" borderId="0" xfId="0" applyFont="1" applyAlignment="1">
      <alignment vertical="center"/>
    </xf>
    <xf numFmtId="0" fontId="23" fillId="4" borderId="7" xfId="0" applyFont="1" applyFill="1" applyBorder="1" applyAlignment="1">
      <alignment horizontal="center" vertical="center" wrapText="1"/>
    </xf>
    <xf numFmtId="0" fontId="21" fillId="4" borderId="2" xfId="0" applyFont="1" applyFill="1" applyBorder="1" applyAlignment="1">
      <alignment horizontal="center" vertical="center" wrapText="1"/>
    </xf>
    <xf numFmtId="3" fontId="15" fillId="3" borderId="8" xfId="0" applyNumberFormat="1" applyFont="1" applyFill="1" applyBorder="1" applyAlignment="1">
      <alignment horizontal="right" vertical="center"/>
    </xf>
    <xf numFmtId="167" fontId="15" fillId="5" borderId="2" xfId="0" applyNumberFormat="1" applyFont="1" applyFill="1" applyBorder="1" applyAlignment="1">
      <alignment horizontal="right" vertical="center"/>
    </xf>
    <xf numFmtId="0" fontId="24" fillId="0" borderId="0" xfId="0" applyFont="1"/>
    <xf numFmtId="0" fontId="0" fillId="0" borderId="0" xfId="0" applyAlignment="1">
      <alignment vertical="center" wrapText="1"/>
    </xf>
    <xf numFmtId="0" fontId="19" fillId="0" borderId="0" xfId="3" applyFont="1" applyAlignment="1">
      <alignment horizontal="left" vertical="center"/>
    </xf>
    <xf numFmtId="49" fontId="30" fillId="0" borderId="0" xfId="0" applyNumberFormat="1" applyFont="1" applyFill="1" applyBorder="1" applyAlignment="1">
      <alignment horizontal="left"/>
    </xf>
    <xf numFmtId="0" fontId="30" fillId="0" borderId="0" xfId="3" applyFont="1" applyAlignment="1">
      <alignment horizontal="left"/>
    </xf>
    <xf numFmtId="0" fontId="24" fillId="0" borderId="0" xfId="0" applyFont="1" applyAlignment="1">
      <alignment vertical="center"/>
    </xf>
    <xf numFmtId="0" fontId="19" fillId="0" borderId="0" xfId="3" applyFont="1" applyAlignment="1">
      <alignment horizontal="left" vertical="center" wrapText="1"/>
    </xf>
    <xf numFmtId="0" fontId="21" fillId="4" borderId="14" xfId="0" applyFont="1" applyFill="1" applyBorder="1" applyAlignment="1">
      <alignment horizontal="center" vertical="center"/>
    </xf>
    <xf numFmtId="0" fontId="21" fillId="4" borderId="14" xfId="0" applyFont="1" applyFill="1" applyBorder="1" applyAlignment="1">
      <alignment horizontal="center" vertical="center" wrapText="1"/>
    </xf>
    <xf numFmtId="0" fontId="18" fillId="0" borderId="0" xfId="0" applyFont="1" applyAlignment="1">
      <alignment horizontal="center" vertical="center"/>
    </xf>
    <xf numFmtId="0" fontId="8" fillId="0" borderId="0" xfId="3" applyFont="1" applyAlignment="1">
      <alignment horizontal="left"/>
    </xf>
    <xf numFmtId="3" fontId="0" fillId="0" borderId="0" xfId="0" applyNumberFormat="1"/>
    <xf numFmtId="0" fontId="32" fillId="0" borderId="0" xfId="0" applyFont="1" applyAlignment="1">
      <alignment horizontal="center" wrapText="1"/>
    </xf>
    <xf numFmtId="0" fontId="13" fillId="0" borderId="0" xfId="0" applyFont="1" applyAlignment="1">
      <alignment horizontal="left"/>
    </xf>
    <xf numFmtId="0" fontId="8" fillId="0" borderId="0" xfId="0" applyFont="1"/>
    <xf numFmtId="3" fontId="8" fillId="0" borderId="0" xfId="0" applyNumberFormat="1" applyFont="1"/>
    <xf numFmtId="0" fontId="4" fillId="0" borderId="0" xfId="0" applyFont="1" applyAlignment="1">
      <alignment horizontal="center" vertical="center" wrapText="1"/>
    </xf>
    <xf numFmtId="0" fontId="16" fillId="0" borderId="0" xfId="0" applyFont="1" applyAlignment="1">
      <alignment horizontal="center" vertical="center" wrapText="1"/>
    </xf>
    <xf numFmtId="49" fontId="0" fillId="0" borderId="0" xfId="0" applyNumberFormat="1" applyFont="1" applyFill="1" applyBorder="1" applyAlignment="1">
      <alignment horizontal="left" vertical="center"/>
    </xf>
    <xf numFmtId="0" fontId="13" fillId="0" borderId="0" xfId="3" applyAlignment="1">
      <alignment horizontal="left" vertical="center"/>
    </xf>
    <xf numFmtId="0" fontId="33" fillId="0" borderId="0" xfId="3" applyFont="1" applyAlignment="1">
      <alignment horizontal="left" vertical="center"/>
    </xf>
    <xf numFmtId="0" fontId="11" fillId="2" borderId="0" xfId="0" applyFont="1" applyFill="1" applyBorder="1" applyAlignment="1">
      <alignment horizontal="left" vertical="center" wrapText="1"/>
    </xf>
    <xf numFmtId="0" fontId="0" fillId="0" borderId="0" xfId="0" applyFill="1" applyAlignment="1">
      <alignment vertical="center"/>
    </xf>
    <xf numFmtId="9" fontId="0" fillId="0" borderId="0" xfId="5" applyFont="1"/>
    <xf numFmtId="3" fontId="0" fillId="0" borderId="0" xfId="0" applyNumberFormat="1" applyAlignment="1">
      <alignment vertical="center"/>
    </xf>
    <xf numFmtId="164" fontId="0" fillId="0" borderId="0" xfId="0" applyNumberFormat="1"/>
    <xf numFmtId="0" fontId="34" fillId="6" borderId="2" xfId="0" applyFont="1" applyFill="1" applyBorder="1" applyAlignment="1">
      <alignment horizontal="center" vertical="center" wrapText="1"/>
    </xf>
    <xf numFmtId="166" fontId="0" fillId="0" borderId="0" xfId="4" applyNumberFormat="1" applyFont="1" applyBorder="1"/>
    <xf numFmtId="9" fontId="0" fillId="0" borderId="0" xfId="5" applyFont="1" applyFill="1" applyBorder="1"/>
    <xf numFmtId="0" fontId="4" fillId="0" borderId="15" xfId="0" applyFont="1" applyBorder="1" applyAlignment="1">
      <alignment horizontal="center" vertical="center"/>
    </xf>
    <xf numFmtId="0" fontId="4" fillId="0" borderId="15" xfId="0" applyFont="1" applyBorder="1" applyAlignment="1">
      <alignment vertical="center" wrapText="1"/>
    </xf>
    <xf numFmtId="0" fontId="14" fillId="0" borderId="15" xfId="3" applyFont="1" applyBorder="1" applyAlignment="1">
      <alignment horizontal="center" vertical="center"/>
    </xf>
    <xf numFmtId="0" fontId="31" fillId="0" borderId="15" xfId="3" applyFont="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lignment vertical="center" wrapText="1"/>
    </xf>
    <xf numFmtId="0" fontId="14" fillId="0" borderId="16" xfId="3" applyFont="1" applyBorder="1" applyAlignment="1">
      <alignment horizontal="center" vertical="center"/>
    </xf>
    <xf numFmtId="0" fontId="31" fillId="0" borderId="16" xfId="3" applyFont="1" applyBorder="1" applyAlignment="1">
      <alignment horizontal="center" vertical="center"/>
    </xf>
    <xf numFmtId="0" fontId="13" fillId="0" borderId="16" xfId="3" applyBorder="1" applyAlignment="1">
      <alignment horizontal="center" vertical="center"/>
    </xf>
    <xf numFmtId="0" fontId="4" fillId="7" borderId="16" xfId="0" applyFont="1" applyFill="1" applyBorder="1" applyAlignment="1">
      <alignment horizontal="center" vertical="center"/>
    </xf>
    <xf numFmtId="0" fontId="4" fillId="0" borderId="17" xfId="0" applyFont="1" applyBorder="1" applyAlignment="1">
      <alignment horizontal="center" vertical="center"/>
    </xf>
    <xf numFmtId="0" fontId="4" fillId="0" borderId="17" xfId="0" applyFont="1" applyBorder="1" applyAlignment="1">
      <alignment vertical="center" wrapText="1"/>
    </xf>
    <xf numFmtId="0" fontId="13" fillId="0" borderId="17" xfId="3" applyBorder="1" applyAlignment="1">
      <alignment horizontal="center" vertical="center"/>
    </xf>
    <xf numFmtId="0" fontId="31" fillId="0" borderId="17" xfId="3" applyFont="1" applyBorder="1" applyAlignment="1">
      <alignment horizontal="center" vertical="center"/>
    </xf>
    <xf numFmtId="0" fontId="21" fillId="4" borderId="2" xfId="0" applyFont="1" applyFill="1" applyBorder="1" applyAlignment="1">
      <alignment horizontal="centerContinuous" vertical="center" wrapText="1"/>
    </xf>
    <xf numFmtId="0" fontId="0" fillId="0" borderId="0" xfId="0" applyAlignment="1">
      <alignment vertical="top" wrapText="1"/>
    </xf>
    <xf numFmtId="0" fontId="0" fillId="0" borderId="0" xfId="0" applyAlignment="1">
      <alignment wrapText="1"/>
    </xf>
    <xf numFmtId="0" fontId="4" fillId="0" borderId="16" xfId="0" applyFont="1" applyFill="1" applyBorder="1" applyAlignment="1">
      <alignment horizontal="center" vertical="center"/>
    </xf>
    <xf numFmtId="0" fontId="4" fillId="0" borderId="16" xfId="0" applyFont="1" applyFill="1" applyBorder="1" applyAlignment="1">
      <alignment vertical="center" wrapText="1"/>
    </xf>
    <xf numFmtId="0" fontId="13" fillId="0" borderId="16" xfId="3" applyFill="1" applyBorder="1" applyAlignment="1">
      <alignment horizontal="center" vertical="center"/>
    </xf>
    <xf numFmtId="0" fontId="31" fillId="0" borderId="16" xfId="3" applyFont="1" applyFill="1" applyBorder="1" applyAlignment="1">
      <alignment horizontal="center" vertical="center"/>
    </xf>
    <xf numFmtId="0" fontId="14" fillId="0" borderId="16" xfId="3" applyFont="1" applyFill="1" applyBorder="1" applyAlignment="1">
      <alignment horizontal="center" vertical="center"/>
    </xf>
    <xf numFmtId="0" fontId="4" fillId="9" borderId="16" xfId="0" applyFont="1" applyFill="1" applyBorder="1" applyAlignment="1">
      <alignment horizontal="center" vertical="center"/>
    </xf>
    <xf numFmtId="0" fontId="4" fillId="9" borderId="17" xfId="0" applyFont="1" applyFill="1" applyBorder="1" applyAlignment="1">
      <alignment horizontal="center" vertical="center"/>
    </xf>
    <xf numFmtId="49" fontId="15" fillId="0" borderId="0" xfId="0" applyNumberFormat="1" applyFont="1" applyFill="1" applyBorder="1" applyAlignment="1">
      <alignment horizontal="left"/>
    </xf>
    <xf numFmtId="166" fontId="15" fillId="0" borderId="0" xfId="4" applyNumberFormat="1" applyFont="1" applyFill="1" applyBorder="1" applyAlignment="1">
      <alignment horizontal="right" vertical="center"/>
    </xf>
    <xf numFmtId="166" fontId="0" fillId="0" borderId="0" xfId="4" applyNumberFormat="1" applyFont="1" applyFill="1" applyBorder="1" applyAlignment="1">
      <alignment horizontal="right" vertical="center"/>
    </xf>
    <xf numFmtId="166" fontId="15" fillId="0" borderId="0" xfId="0" applyNumberFormat="1" applyFont="1" applyFill="1" applyBorder="1" applyAlignment="1">
      <alignment horizontal="right" vertical="center"/>
    </xf>
    <xf numFmtId="164" fontId="15" fillId="0" borderId="0" xfId="4" applyNumberFormat="1" applyFont="1" applyFill="1" applyBorder="1" applyAlignment="1">
      <alignment horizontal="right" vertical="center"/>
    </xf>
    <xf numFmtId="164" fontId="0" fillId="0" borderId="0" xfId="4" applyNumberFormat="1" applyFont="1" applyFill="1" applyBorder="1" applyAlignment="1">
      <alignment horizontal="right" vertical="center"/>
    </xf>
    <xf numFmtId="164" fontId="15" fillId="0" borderId="0" xfId="0" applyNumberFormat="1" applyFont="1" applyFill="1" applyBorder="1" applyAlignment="1">
      <alignment horizontal="right" vertical="center"/>
    </xf>
    <xf numFmtId="3" fontId="0" fillId="0" borderId="0" xfId="4" applyNumberFormat="1" applyFont="1"/>
    <xf numFmtId="166" fontId="0" fillId="0" borderId="0" xfId="4" applyNumberFormat="1" applyFont="1"/>
    <xf numFmtId="164" fontId="0" fillId="0" borderId="0" xfId="4" applyNumberFormat="1" applyFont="1"/>
    <xf numFmtId="49" fontId="0" fillId="8" borderId="8" xfId="0" applyNumberFormat="1" applyFont="1" applyFill="1" applyBorder="1" applyAlignment="1">
      <alignment horizontal="left" vertical="center"/>
    </xf>
    <xf numFmtId="3" fontId="0" fillId="0" borderId="0" xfId="0" applyNumberFormat="1" applyBorder="1" applyAlignment="1">
      <alignment vertical="center"/>
    </xf>
    <xf numFmtId="49" fontId="0" fillId="8" borderId="8" xfId="0" applyNumberFormat="1" applyFont="1" applyFill="1" applyBorder="1" applyAlignment="1">
      <alignment horizontal="left"/>
    </xf>
    <xf numFmtId="0" fontId="0" fillId="0" borderId="0" xfId="0" applyBorder="1"/>
    <xf numFmtId="17" fontId="0" fillId="8" borderId="2" xfId="0" applyNumberFormat="1" applyFont="1" applyFill="1" applyBorder="1" applyAlignment="1">
      <alignment horizontal="left" vertical="center"/>
    </xf>
    <xf numFmtId="3" fontId="0" fillId="0" borderId="0" xfId="0" applyNumberFormat="1" applyFont="1" applyFill="1" applyAlignment="1">
      <alignment horizontal="right" vertical="center" wrapText="1"/>
    </xf>
    <xf numFmtId="3" fontId="0" fillId="0" borderId="0" xfId="0" applyNumberFormat="1" applyBorder="1"/>
    <xf numFmtId="17" fontId="0" fillId="0" borderId="2" xfId="0" applyNumberFormat="1" applyFont="1" applyBorder="1" applyAlignment="1">
      <alignment horizontal="left" vertical="center"/>
    </xf>
    <xf numFmtId="17" fontId="0" fillId="8" borderId="3" xfId="0" applyNumberFormat="1" applyFont="1" applyFill="1" applyBorder="1" applyAlignment="1">
      <alignment horizontal="left" vertical="center"/>
    </xf>
    <xf numFmtId="17" fontId="0" fillId="0" borderId="3" xfId="0" applyNumberFormat="1" applyFont="1" applyBorder="1" applyAlignment="1">
      <alignment horizontal="left" vertical="center"/>
    </xf>
    <xf numFmtId="17" fontId="0" fillId="8" borderId="10" xfId="0" applyNumberFormat="1" applyFont="1" applyFill="1" applyBorder="1" applyAlignment="1">
      <alignment horizontal="left" vertical="center"/>
    </xf>
    <xf numFmtId="3" fontId="0" fillId="0" borderId="0" xfId="0" applyNumberFormat="1" applyFont="1" applyFill="1" applyBorder="1" applyAlignment="1">
      <alignment horizontal="right"/>
    </xf>
    <xf numFmtId="17" fontId="0" fillId="0" borderId="2" xfId="0" applyNumberFormat="1" applyFont="1" applyFill="1" applyBorder="1" applyAlignment="1">
      <alignment horizontal="left" vertical="center"/>
    </xf>
    <xf numFmtId="17" fontId="0" fillId="0" borderId="8" xfId="0" applyNumberFormat="1" applyFont="1" applyFill="1" applyBorder="1" applyAlignment="1">
      <alignment horizontal="left" vertical="center"/>
    </xf>
    <xf numFmtId="17" fontId="0" fillId="0" borderId="0" xfId="0" applyNumberFormat="1" applyFont="1" applyFill="1" applyBorder="1" applyAlignment="1">
      <alignment horizontal="left" vertical="center"/>
    </xf>
    <xf numFmtId="43" fontId="0" fillId="0" borderId="0" xfId="4" applyFont="1" applyBorder="1"/>
    <xf numFmtId="0" fontId="0" fillId="0" borderId="0" xfId="0" applyFill="1"/>
    <xf numFmtId="0" fontId="15" fillId="3" borderId="2" xfId="0" applyNumberFormat="1" applyFont="1" applyFill="1" applyBorder="1" applyAlignment="1">
      <alignment horizontal="right" vertical="center"/>
    </xf>
    <xf numFmtId="3" fontId="0" fillId="5" borderId="2" xfId="0" applyNumberFormat="1" applyFont="1" applyFill="1" applyBorder="1" applyAlignment="1">
      <alignment horizontal="right" vertical="center"/>
    </xf>
    <xf numFmtId="164" fontId="15" fillId="3" borderId="6" xfId="0" applyNumberFormat="1" applyFont="1" applyFill="1" applyBorder="1" applyAlignment="1">
      <alignment vertical="center" wrapText="1"/>
    </xf>
    <xf numFmtId="0" fontId="1" fillId="2" borderId="0" xfId="0" applyFont="1" applyFill="1" applyAlignment="1">
      <alignment vertical="center"/>
    </xf>
    <xf numFmtId="0" fontId="4" fillId="2" borderId="2" xfId="0" applyNumberFormat="1" applyFont="1" applyFill="1" applyBorder="1" applyAlignment="1" applyProtection="1">
      <alignment vertical="center"/>
    </xf>
    <xf numFmtId="0" fontId="7" fillId="2" borderId="2" xfId="1" applyNumberFormat="1" applyFont="1" applyFill="1" applyBorder="1" applyAlignment="1" applyProtection="1">
      <alignment vertical="center"/>
    </xf>
    <xf numFmtId="0" fontId="1" fillId="2" borderId="0" xfId="0" applyFont="1" applyFill="1" applyAlignment="1">
      <alignment vertical="center" wrapText="1" shrinkToFit="1"/>
    </xf>
    <xf numFmtId="0" fontId="0" fillId="0" borderId="0" xfId="0" applyAlignment="1">
      <alignment vertical="center" wrapText="1" shrinkToFit="1"/>
    </xf>
    <xf numFmtId="0" fontId="0" fillId="2" borderId="0" xfId="0" applyFill="1" applyAlignment="1">
      <alignment vertical="center" wrapText="1" shrinkToFit="1"/>
    </xf>
    <xf numFmtId="3" fontId="35" fillId="5" borderId="2" xfId="0" applyNumberFormat="1" applyFont="1" applyFill="1" applyBorder="1" applyAlignment="1">
      <alignment horizontal="right" vertical="center"/>
    </xf>
    <xf numFmtId="3" fontId="35" fillId="5" borderId="2" xfId="0" applyNumberFormat="1" applyFont="1" applyFill="1" applyBorder="1" applyAlignment="1">
      <alignment horizontal="right" vertical="center" wrapText="1"/>
    </xf>
    <xf numFmtId="3" fontId="35" fillId="3" borderId="2" xfId="0" applyNumberFormat="1" applyFont="1" applyFill="1" applyBorder="1" applyAlignment="1">
      <alignment horizontal="right" vertical="center"/>
    </xf>
    <xf numFmtId="3" fontId="35" fillId="3" borderId="2" xfId="0" applyNumberFormat="1" applyFont="1" applyFill="1" applyBorder="1" applyAlignment="1">
      <alignment horizontal="right" vertical="center" wrapText="1"/>
    </xf>
    <xf numFmtId="3" fontId="35" fillId="3" borderId="8" xfId="0" applyNumberFormat="1" applyFont="1" applyFill="1" applyBorder="1" applyAlignment="1">
      <alignment horizontal="right" vertical="center"/>
    </xf>
    <xf numFmtId="3" fontId="35" fillId="3" borderId="8" xfId="0" applyNumberFormat="1" applyFont="1" applyFill="1" applyBorder="1" applyAlignment="1">
      <alignment horizontal="right" vertical="center" wrapText="1"/>
    </xf>
    <xf numFmtId="3" fontId="35" fillId="5" borderId="10" xfId="0" applyNumberFormat="1" applyFont="1" applyFill="1" applyBorder="1" applyAlignment="1">
      <alignment horizontal="right" vertical="center" wrapText="1"/>
    </xf>
    <xf numFmtId="3" fontId="35" fillId="3" borderId="10" xfId="0" applyNumberFormat="1" applyFont="1" applyFill="1" applyBorder="1" applyAlignment="1">
      <alignment horizontal="right" vertical="center" wrapText="1"/>
    </xf>
    <xf numFmtId="3" fontId="35" fillId="3" borderId="3" xfId="0" applyNumberFormat="1" applyFont="1" applyFill="1" applyBorder="1" applyAlignment="1">
      <alignment horizontal="right" vertical="center" wrapText="1"/>
    </xf>
    <xf numFmtId="0" fontId="36" fillId="0" borderId="0" xfId="0" applyFont="1" applyAlignment="1">
      <alignment horizontal="left" vertical="center"/>
    </xf>
    <xf numFmtId="3" fontId="0" fillId="0" borderId="0" xfId="0" applyNumberFormat="1" applyFill="1" applyAlignment="1">
      <alignment horizontal="right" vertical="center"/>
    </xf>
    <xf numFmtId="0" fontId="38" fillId="2" borderId="2" xfId="1" quotePrefix="1" applyNumberFormat="1" applyFont="1" applyFill="1" applyBorder="1" applyAlignment="1" applyProtection="1">
      <alignment horizontal="left" vertical="center" wrapText="1"/>
    </xf>
    <xf numFmtId="0" fontId="21" fillId="4" borderId="2" xfId="0" applyFont="1" applyFill="1" applyBorder="1" applyAlignment="1">
      <alignment horizontal="center" vertical="center"/>
    </xf>
    <xf numFmtId="0" fontId="0" fillId="0" borderId="0" xfId="0" applyAlignment="1"/>
    <xf numFmtId="0" fontId="0" fillId="0" borderId="0" xfId="0" applyFont="1" applyFill="1" applyBorder="1" applyAlignment="1">
      <alignment horizontal="center" vertical="center"/>
    </xf>
    <xf numFmtId="164" fontId="4" fillId="0" borderId="0" xfId="0" applyNumberFormat="1" applyFont="1" applyAlignment="1">
      <alignment horizontal="center" wrapText="1"/>
    </xf>
    <xf numFmtId="164" fontId="0" fillId="0" borderId="0" xfId="0" applyNumberFormat="1" applyFill="1" applyAlignment="1">
      <alignment horizontal="right" vertical="center" wrapText="1"/>
    </xf>
    <xf numFmtId="0" fontId="0" fillId="0" borderId="0" xfId="0"/>
    <xf numFmtId="0" fontId="0" fillId="0" borderId="0" xfId="0" applyAlignment="1">
      <alignment vertical="center" wrapText="1"/>
    </xf>
    <xf numFmtId="0" fontId="0" fillId="0" borderId="0" xfId="0" applyAlignment="1">
      <alignment horizontal="left" vertical="top"/>
    </xf>
    <xf numFmtId="0" fontId="0" fillId="0" borderId="2" xfId="0" applyFill="1" applyBorder="1"/>
    <xf numFmtId="0" fontId="9" fillId="2" borderId="0" xfId="0" applyFont="1" applyFill="1" applyBorder="1" applyAlignment="1">
      <alignment horizontal="center"/>
    </xf>
    <xf numFmtId="0" fontId="4" fillId="0" borderId="0" xfId="0" applyFont="1" applyAlignment="1">
      <alignment horizontal="center" vertical="center" wrapText="1"/>
    </xf>
    <xf numFmtId="0" fontId="24" fillId="0" borderId="13" xfId="0" applyFont="1" applyBorder="1" applyAlignment="1">
      <alignment vertical="center" wrapText="1"/>
    </xf>
    <xf numFmtId="0" fontId="24" fillId="0" borderId="12" xfId="0" applyFont="1" applyBorder="1" applyAlignment="1">
      <alignment vertical="center" wrapText="1"/>
    </xf>
    <xf numFmtId="0" fontId="24" fillId="0" borderId="0" xfId="0" applyFont="1" applyAlignment="1">
      <alignment vertical="center" wrapText="1"/>
    </xf>
    <xf numFmtId="0" fontId="0" fillId="0" borderId="0" xfId="0" applyAlignment="1">
      <alignment vertical="center" wrapText="1"/>
    </xf>
    <xf numFmtId="0" fontId="12" fillId="4" borderId="2" xfId="0" applyFont="1" applyFill="1" applyBorder="1" applyAlignment="1">
      <alignment horizontal="center" vertical="center" wrapText="1"/>
    </xf>
    <xf numFmtId="0" fontId="21" fillId="4" borderId="2" xfId="0" applyFont="1" applyFill="1" applyBorder="1" applyAlignment="1">
      <alignment horizontal="center" vertical="center"/>
    </xf>
    <xf numFmtId="0" fontId="21" fillId="4" borderId="0" xfId="0" applyFont="1" applyFill="1" applyAlignment="1">
      <alignment horizontal="center"/>
    </xf>
    <xf numFmtId="0" fontId="21" fillId="4" borderId="0" xfId="0" applyFont="1" applyFill="1" applyAlignment="1">
      <alignment horizontal="center" wrapText="1"/>
    </xf>
    <xf numFmtId="0" fontId="21" fillId="4" borderId="5" xfId="0" applyFont="1" applyFill="1" applyBorder="1" applyAlignment="1">
      <alignment horizontal="center" vertical="center" wrapText="1"/>
    </xf>
    <xf numFmtId="0" fontId="0" fillId="0" borderId="0" xfId="0" applyBorder="1" applyAlignment="1">
      <alignment horizontal="center" vertical="center" wrapText="1"/>
    </xf>
    <xf numFmtId="0" fontId="21" fillId="4" borderId="2"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0" fillId="0" borderId="0" xfId="0" applyAlignment="1">
      <alignment horizontal="center" wrapText="1"/>
    </xf>
    <xf numFmtId="0" fontId="29" fillId="4" borderId="8" xfId="0" applyFont="1" applyFill="1" applyBorder="1" applyAlignment="1">
      <alignment horizontal="center" vertical="center"/>
    </xf>
    <xf numFmtId="0" fontId="0" fillId="0" borderId="1" xfId="0" applyBorder="1" applyAlignment="1">
      <alignment horizontal="center" vertical="center"/>
    </xf>
    <xf numFmtId="0" fontId="21" fillId="4" borderId="8" xfId="0" applyFont="1" applyFill="1" applyBorder="1" applyAlignment="1">
      <alignment horizontal="center" vertical="center"/>
    </xf>
    <xf numFmtId="0" fontId="21" fillId="4" borderId="5" xfId="0" applyFont="1" applyFill="1" applyBorder="1" applyAlignment="1">
      <alignment horizontal="center" vertical="center"/>
    </xf>
    <xf numFmtId="0" fontId="21" fillId="4" borderId="0" xfId="0" applyFont="1" applyFill="1" applyBorder="1" applyAlignment="1">
      <alignment horizontal="center" vertical="center"/>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29" fillId="4" borderId="8" xfId="0" applyFont="1" applyFill="1" applyBorder="1" applyAlignment="1">
      <alignment horizontal="center" vertical="center" wrapText="1"/>
    </xf>
    <xf numFmtId="0" fontId="0" fillId="0" borderId="1" xfId="0" applyBorder="1" applyAlignment="1">
      <alignment horizontal="center" vertical="center" wrapText="1"/>
    </xf>
    <xf numFmtId="0" fontId="21" fillId="4" borderId="8" xfId="0" applyFont="1" applyFill="1" applyBorder="1" applyAlignment="1">
      <alignment horizontal="center" vertical="center" wrapText="1"/>
    </xf>
    <xf numFmtId="0" fontId="16" fillId="0" borderId="0" xfId="0" applyFont="1" applyBorder="1" applyAlignment="1">
      <alignment horizontal="center" vertical="center" wrapText="1"/>
    </xf>
    <xf numFmtId="0" fontId="16" fillId="0" borderId="0" xfId="0" applyFont="1" applyAlignment="1"/>
    <xf numFmtId="0" fontId="16" fillId="0" borderId="0" xfId="0" applyFont="1" applyAlignment="1">
      <alignment vertical="center"/>
    </xf>
    <xf numFmtId="0" fontId="5" fillId="4" borderId="2" xfId="0" applyNumberFormat="1" applyFont="1" applyFill="1" applyBorder="1" applyAlignment="1" applyProtection="1">
      <alignment horizontal="center" vertical="center" wrapText="1"/>
    </xf>
  </cellXfs>
  <cellStyles count="47">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 builtinId="3"/>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2 2" xfId="1" xr:uid="{00000000-0005-0000-0000-000003000000}"/>
    <cellStyle name="Normal 3 2" xfId="2" xr:uid="{00000000-0005-0000-0000-000004000000}"/>
    <cellStyle name="Note" xfId="20" builtinId="10" customBuiltin="1"/>
    <cellStyle name="Output" xfId="15" builtinId="21" customBuiltin="1"/>
    <cellStyle name="Percent" xfId="5" builtinId="5"/>
    <cellStyle name="Title" xfId="6" builtinId="15" customBuiltin="1"/>
    <cellStyle name="Total" xfId="22" builtinId="25" customBuiltin="1"/>
    <cellStyle name="Warning Text" xfId="19" builtinId="11" customBuiltin="1"/>
  </cellStyles>
  <dxfs count="353">
    <dxf>
      <font>
        <b val="0"/>
        <i val="0"/>
        <strike val="0"/>
        <condense val="0"/>
        <extend val="0"/>
        <outline val="0"/>
        <shadow val="0"/>
        <u val="none"/>
        <vertAlign val="baseline"/>
        <sz val="11"/>
        <color rgb="FF000000"/>
        <name val="Gotham Book"/>
        <scheme val="none"/>
      </font>
      <numFmt numFmtId="164" formatCode="#,##0,"/>
      <fill>
        <patternFill patternType="solid">
          <fgColor indexed="64"/>
          <bgColor rgb="FFDBE5F1"/>
        </patternFill>
      </fill>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numFmt numFmtId="164" formatCode="#,##0,"/>
      <fill>
        <patternFill patternType="solid">
          <fgColor indexed="64"/>
          <bgColor rgb="FFDBE5F1"/>
        </patternFill>
      </fill>
      <alignment horizontal="general" vertical="center" textRotation="0" wrapText="1"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numFmt numFmtId="164" formatCode="#,##0,"/>
      <fill>
        <patternFill patternType="solid">
          <fgColor indexed="64"/>
          <bgColor rgb="FFDBE5F1"/>
        </patternFill>
      </fill>
      <alignment horizontal="general" vertical="center" textRotation="0" wrapText="1"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numFmt numFmtId="164" formatCode="#,##0,"/>
      <fill>
        <patternFill patternType="solid">
          <fgColor indexed="64"/>
          <bgColor rgb="FFDBE5F1"/>
        </patternFill>
      </fill>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numFmt numFmtId="164" formatCode="#,##0,"/>
      <fill>
        <patternFill patternType="solid">
          <fgColor indexed="64"/>
          <bgColor rgb="FFDBE5F1"/>
        </patternFill>
      </fill>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numFmt numFmtId="164" formatCode="#,##0,"/>
      <fill>
        <patternFill patternType="solid">
          <fgColor indexed="64"/>
          <bgColor rgb="FFDBE5F1"/>
        </patternFill>
      </fill>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numFmt numFmtId="164" formatCode="#,##0,"/>
      <fill>
        <patternFill patternType="solid">
          <fgColor indexed="64"/>
          <bgColor rgb="FFDBE5F1"/>
        </patternFill>
      </fill>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numFmt numFmtId="164" formatCode="#,##0,"/>
      <fill>
        <patternFill patternType="solid">
          <fgColor indexed="64"/>
          <bgColor rgb="FFDBE5F1"/>
        </patternFill>
      </fill>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numFmt numFmtId="22" formatCode="mmm\-yy"/>
      <fill>
        <patternFill patternType="solid">
          <fgColor indexed="64"/>
          <bgColor rgb="FFDBE5F1"/>
        </patternFill>
      </fill>
      <alignment horizontal="left" vertical="center" textRotation="0" wrapText="1" indent="0" justifyLastLine="0" shrinkToFit="0" readingOrder="0"/>
      <border diagonalUp="0" diagonalDown="0" outline="0">
        <left/>
        <right style="thin">
          <color theme="0"/>
        </right>
        <top style="thin">
          <color theme="0"/>
        </top>
        <bottom/>
      </border>
    </dxf>
    <dxf>
      <font>
        <b val="0"/>
        <i val="0"/>
        <strike val="0"/>
        <condense val="0"/>
        <extend val="0"/>
        <outline val="0"/>
        <shadow val="0"/>
        <u val="none"/>
        <vertAlign val="baseline"/>
        <sz val="11"/>
        <color rgb="FF000000"/>
        <name val="Gotham Book"/>
        <scheme val="none"/>
      </font>
      <numFmt numFmtId="22" formatCode="mmm\-yy"/>
      <fill>
        <patternFill patternType="solid">
          <fgColor indexed="64"/>
          <bgColor rgb="FFDBE5F1"/>
        </patternFill>
      </fill>
      <alignment horizontal="left" vertical="center" textRotation="0" wrapText="1" indent="0" justifyLastLine="0" shrinkToFit="0" readingOrder="0"/>
      <border diagonalUp="0" diagonalDown="0">
        <left/>
        <right style="thin">
          <color theme="0"/>
        </right>
        <top style="thin">
          <color theme="0"/>
        </top>
        <bottom style="thin">
          <color theme="0"/>
        </bottom>
        <vertical/>
        <horizontal/>
      </border>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rgb="FF000000"/>
        <name val="Gotham Book"/>
        <scheme val="none"/>
      </font>
      <fill>
        <patternFill patternType="solid">
          <fgColor indexed="64"/>
          <bgColor rgb="FFDBE5F1"/>
        </patternFill>
      </fill>
      <alignment horizontal="general" vertical="center" textRotation="0" wrapText="1" indent="0" justifyLastLine="0" shrinkToFit="0" readingOrder="0"/>
    </dxf>
    <dxf>
      <border outline="0">
        <bottom style="thin">
          <color theme="0"/>
        </bottom>
      </border>
    </dxf>
    <dxf>
      <font>
        <b val="0"/>
        <i val="0"/>
        <strike val="0"/>
        <condense val="0"/>
        <extend val="0"/>
        <outline val="0"/>
        <shadow val="0"/>
        <u val="none"/>
        <vertAlign val="baseline"/>
        <sz val="11"/>
        <color rgb="FFFFFFFF"/>
        <name val="Gotham Book"/>
        <scheme val="none"/>
      </font>
      <fill>
        <patternFill patternType="solid">
          <fgColor indexed="64"/>
          <bgColor rgb="FF007A33"/>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rgb="FF000000"/>
        <name val="Gotham Book"/>
        <scheme val="none"/>
      </font>
      <numFmt numFmtId="164" formatCode="#,##0,"/>
      <fill>
        <patternFill patternType="solid">
          <fgColor indexed="64"/>
          <bgColor rgb="FFDBE5F1"/>
        </patternFill>
      </fill>
      <alignment horizontal="right" vertical="center"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numFmt numFmtId="164" formatCode="#,##0,"/>
      <fill>
        <patternFill patternType="solid">
          <fgColor indexed="64"/>
          <bgColor rgb="FFDBE5F1"/>
        </patternFill>
      </fill>
      <alignment horizontal="right" vertical="center"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numFmt numFmtId="164" formatCode="#,##0,"/>
      <fill>
        <patternFill patternType="solid">
          <fgColor indexed="64"/>
          <bgColor rgb="FFDBE5F1"/>
        </patternFill>
      </fill>
      <alignment horizontal="right" vertical="center"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numFmt numFmtId="164" formatCode="#,##0,"/>
      <fill>
        <patternFill patternType="solid">
          <fgColor indexed="64"/>
          <bgColor rgb="FFDBE5F1"/>
        </patternFill>
      </fill>
      <alignment horizontal="right" vertical="center"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numFmt numFmtId="164" formatCode="#,##0,"/>
      <fill>
        <patternFill patternType="solid">
          <fgColor indexed="64"/>
          <bgColor rgb="FFDBE5F1"/>
        </patternFill>
      </fill>
      <alignment horizontal="right" vertical="center"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numFmt numFmtId="22" formatCode="mmm\-yy"/>
      <fill>
        <patternFill patternType="solid">
          <fgColor indexed="64"/>
          <bgColor rgb="FFDBE5F1"/>
        </patternFill>
      </fill>
      <alignment horizontal="left" vertical="center" textRotation="0" wrapText="1" indent="0" justifyLastLine="0" shrinkToFit="0" readingOrder="0"/>
      <border diagonalUp="0" diagonalDown="0" outline="0">
        <left/>
        <right style="thin">
          <color theme="0"/>
        </right>
        <top style="thin">
          <color theme="0"/>
        </top>
        <bottom/>
      </border>
    </dxf>
    <dxf>
      <font>
        <b val="0"/>
        <i val="0"/>
        <strike val="0"/>
        <condense val="0"/>
        <extend val="0"/>
        <outline val="0"/>
        <shadow val="0"/>
        <u val="none"/>
        <vertAlign val="baseline"/>
        <sz val="11"/>
        <color rgb="FF000000"/>
        <name val="Gotham Book"/>
        <scheme val="none"/>
      </font>
      <numFmt numFmtId="22" formatCode="mmm\-yy"/>
      <fill>
        <patternFill patternType="solid">
          <fgColor indexed="64"/>
          <bgColor rgb="FFDBE5F1"/>
        </patternFill>
      </fill>
      <alignment horizontal="left" vertical="center" textRotation="0" wrapText="1" indent="0" justifyLastLine="0" shrinkToFit="0" readingOrder="0"/>
      <border diagonalUp="0" diagonalDown="0">
        <left/>
        <right style="thin">
          <color theme="0"/>
        </right>
        <top style="thin">
          <color theme="0"/>
        </top>
        <bottom style="thin">
          <color theme="0"/>
        </bottom>
        <vertical/>
        <horizontal/>
      </border>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rgb="FF000000"/>
        <name val="Gotham Book"/>
        <scheme val="none"/>
      </font>
      <fill>
        <patternFill patternType="solid">
          <fgColor indexed="64"/>
          <bgColor rgb="FFDBE5F1"/>
        </patternFill>
      </fill>
      <alignment horizontal="right" vertical="center" textRotation="0" wrapText="1" indent="0" justifyLastLine="0" shrinkToFit="0" readingOrder="0"/>
    </dxf>
    <dxf>
      <border outline="0">
        <bottom style="thin">
          <color theme="0"/>
        </bottom>
      </border>
    </dxf>
    <dxf>
      <font>
        <b val="0"/>
        <i val="0"/>
        <strike val="0"/>
        <condense val="0"/>
        <extend val="0"/>
        <outline val="0"/>
        <shadow val="0"/>
        <u val="none"/>
        <vertAlign val="baseline"/>
        <sz val="11"/>
        <color rgb="FFFFFFFF"/>
        <name val="Gotham Book"/>
        <scheme val="none"/>
      </font>
      <fill>
        <patternFill patternType="solid">
          <fgColor indexed="64"/>
          <bgColor rgb="FF007A33"/>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rgb="FF000000"/>
        <name val="Gotham Book"/>
        <scheme val="none"/>
      </font>
      <fill>
        <patternFill patternType="solid">
          <fgColor indexed="64"/>
          <bgColor rgb="FFFFFFFF"/>
        </patternFill>
      </fill>
      <alignment horizontal="right" vertical="center" textRotation="0" wrapText="1"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fill>
        <patternFill patternType="solid">
          <fgColor indexed="64"/>
          <bgColor rgb="FFFFFFFF"/>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fill>
        <patternFill patternType="solid">
          <fgColor indexed="64"/>
          <bgColor rgb="FFFFFFFF"/>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fill>
        <patternFill patternType="solid">
          <fgColor indexed="64"/>
          <bgColor rgb="FFFFFFFF"/>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fill>
        <patternFill patternType="solid">
          <fgColor indexed="64"/>
          <bgColor rgb="FFFFFFFF"/>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fill>
        <patternFill patternType="solid">
          <fgColor indexed="64"/>
          <bgColor rgb="FFFFFFFF"/>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fill>
        <patternFill patternType="solid">
          <fgColor indexed="64"/>
          <bgColor rgb="FFFFFFFF"/>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fill>
        <patternFill patternType="solid">
          <fgColor indexed="64"/>
          <bgColor rgb="FFFFFFFF"/>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numFmt numFmtId="22" formatCode="mmm\-yy"/>
      <fill>
        <patternFill patternType="solid">
          <fgColor indexed="64"/>
          <bgColor rgb="FFFFFFFF"/>
        </patternFill>
      </fill>
      <alignment horizontal="left"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top style="thin">
          <color rgb="FFFFFFFF"/>
        </top>
      </border>
    </dxf>
    <dxf>
      <border outline="0">
        <left style="thin">
          <color rgb="FFFFFFFF"/>
        </left>
        <right style="thin">
          <color rgb="FFFFFFFF"/>
        </right>
        <top style="thin">
          <color rgb="FFFFFFFF"/>
        </top>
        <bottom style="thin">
          <color rgb="FFFFFFFF"/>
        </bottom>
      </border>
    </dxf>
    <dxf>
      <font>
        <b val="0"/>
        <i val="0"/>
        <strike val="0"/>
        <condense val="0"/>
        <extend val="0"/>
        <outline val="0"/>
        <shadow val="0"/>
        <u val="none"/>
        <vertAlign val="baseline"/>
        <sz val="11"/>
        <color rgb="FF000000"/>
        <name val="Gotham Book"/>
        <scheme val="none"/>
      </font>
      <fill>
        <patternFill patternType="solid">
          <fgColor indexed="64"/>
          <bgColor rgb="FFFFFFFF"/>
        </patternFill>
      </fill>
      <alignment horizontal="right" vertical="center" textRotation="0" wrapText="0" indent="0" justifyLastLine="0" shrinkToFit="0" readingOrder="0"/>
    </dxf>
    <dxf>
      <border outline="0">
        <bottom style="thin">
          <color rgb="FFFFFFFF"/>
        </bottom>
      </border>
    </dxf>
    <dxf>
      <font>
        <b val="0"/>
        <i val="0"/>
        <strike val="0"/>
        <condense val="0"/>
        <extend val="0"/>
        <outline val="0"/>
        <shadow val="0"/>
        <u val="none"/>
        <vertAlign val="baseline"/>
        <sz val="11"/>
        <color rgb="FFFFFFFF"/>
        <name val="Gotham Book"/>
        <scheme val="none"/>
      </font>
      <fill>
        <patternFill patternType="solid">
          <fgColor indexed="64"/>
          <bgColor rgb="FF007A33"/>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rgb="FF000000"/>
        <name val="Gotham Book"/>
        <scheme val="none"/>
      </font>
      <fill>
        <patternFill patternType="solid">
          <fgColor indexed="64"/>
          <bgColor rgb="FFDBE5F1"/>
        </patternFill>
      </fill>
      <alignment horizontal="right" vertical="center" textRotation="0" wrapText="1"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fill>
        <patternFill patternType="solid">
          <fgColor indexed="64"/>
          <bgColor rgb="FFDBE5F1"/>
        </patternFill>
      </fill>
      <alignment horizontal="right" vertical="center"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fill>
        <patternFill patternType="solid">
          <fgColor indexed="64"/>
          <bgColor rgb="FFDBE5F1"/>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fill>
        <patternFill patternType="solid">
          <fgColor indexed="64"/>
          <bgColor rgb="FFDBE5F1"/>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fill>
        <patternFill patternType="solid">
          <fgColor indexed="64"/>
          <bgColor rgb="FFDBE5F1"/>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numFmt numFmtId="22" formatCode="mmm\-yy"/>
      <fill>
        <patternFill patternType="solid">
          <fgColor indexed="64"/>
          <bgColor rgb="FFFFFFFF"/>
        </patternFill>
      </fill>
      <alignment horizontal="left"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top style="thin">
          <color rgb="FFFFFFFF"/>
        </top>
      </border>
    </dxf>
    <dxf>
      <border outline="0">
        <left style="thin">
          <color rgb="FFFFFFFF"/>
        </left>
        <right style="thin">
          <color rgb="FFFFFFFF"/>
        </right>
        <top style="thin">
          <color rgb="FFFFFFFF"/>
        </top>
        <bottom style="thin">
          <color rgb="FFFFFFFF"/>
        </bottom>
      </border>
    </dxf>
    <dxf>
      <font>
        <b val="0"/>
        <i val="0"/>
        <strike val="0"/>
        <condense val="0"/>
        <extend val="0"/>
        <outline val="0"/>
        <shadow val="0"/>
        <u val="none"/>
        <vertAlign val="baseline"/>
        <sz val="11"/>
        <color rgb="FF000000"/>
        <name val="Gotham Book"/>
        <scheme val="none"/>
      </font>
      <fill>
        <patternFill patternType="solid">
          <fgColor indexed="64"/>
          <bgColor rgb="FFDBE5F1"/>
        </patternFill>
      </fill>
      <alignment horizontal="right" vertical="center" textRotation="0" wrapText="0" indent="0" justifyLastLine="0" shrinkToFit="0" readingOrder="0"/>
    </dxf>
    <dxf>
      <border outline="0">
        <bottom style="thin">
          <color rgb="FFFFFFFF"/>
        </bottom>
      </border>
    </dxf>
    <dxf>
      <font>
        <b val="0"/>
        <i val="0"/>
        <strike val="0"/>
        <condense val="0"/>
        <extend val="0"/>
        <outline val="0"/>
        <shadow val="0"/>
        <u val="none"/>
        <vertAlign val="baseline"/>
        <sz val="11"/>
        <color rgb="FFFFFFFF"/>
        <name val="Gotham Book"/>
        <scheme val="none"/>
      </font>
      <fill>
        <patternFill patternType="solid">
          <fgColor indexed="64"/>
          <bgColor rgb="FF007A33"/>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rgb="FF000000"/>
        <name val="Gotham Book"/>
        <scheme val="none"/>
      </font>
      <fill>
        <patternFill patternType="solid">
          <fgColor indexed="64"/>
          <bgColor rgb="FFDBE5F1"/>
        </patternFill>
      </fill>
      <alignment horizontal="right" vertical="center" textRotation="0" wrapText="1"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fill>
        <patternFill patternType="solid">
          <fgColor indexed="64"/>
          <bgColor rgb="FFDBE5F1"/>
        </patternFill>
      </fill>
      <alignment horizontal="right" vertical="center"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fill>
        <patternFill patternType="solid">
          <fgColor indexed="64"/>
          <bgColor rgb="FFDBE5F1"/>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fill>
        <patternFill patternType="solid">
          <fgColor indexed="64"/>
          <bgColor rgb="FFDBE5F1"/>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fill>
        <patternFill patternType="solid">
          <fgColor indexed="64"/>
          <bgColor rgb="FFDBE5F1"/>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numFmt numFmtId="22" formatCode="mmm\-yy"/>
      <fill>
        <patternFill patternType="solid">
          <fgColor indexed="64"/>
          <bgColor rgb="FFFFFFFF"/>
        </patternFill>
      </fill>
      <alignment horizontal="left"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top style="thin">
          <color rgb="FFFFFFFF"/>
        </top>
      </border>
    </dxf>
    <dxf>
      <border outline="0">
        <left style="thin">
          <color rgb="FFFFFFFF"/>
        </left>
        <right style="thin">
          <color rgb="FFFFFFFF"/>
        </right>
        <top style="thin">
          <color rgb="FFFFFFFF"/>
        </top>
        <bottom style="thin">
          <color rgb="FFFFFFFF"/>
        </bottom>
      </border>
    </dxf>
    <dxf>
      <font>
        <b val="0"/>
        <i val="0"/>
        <strike val="0"/>
        <condense val="0"/>
        <extend val="0"/>
        <outline val="0"/>
        <shadow val="0"/>
        <u val="none"/>
        <vertAlign val="baseline"/>
        <sz val="11"/>
        <color rgb="FF000000"/>
        <name val="Gotham Book"/>
        <scheme val="none"/>
      </font>
      <fill>
        <patternFill patternType="solid">
          <fgColor indexed="64"/>
          <bgColor rgb="FFDBE5F1"/>
        </patternFill>
      </fill>
      <alignment horizontal="right" vertical="center" textRotation="0" wrapText="0" indent="0" justifyLastLine="0" shrinkToFit="0" readingOrder="0"/>
    </dxf>
    <dxf>
      <border outline="0">
        <bottom style="thin">
          <color rgb="FFFFFFFF"/>
        </bottom>
      </border>
    </dxf>
    <dxf>
      <font>
        <b val="0"/>
        <i val="0"/>
        <strike val="0"/>
        <condense val="0"/>
        <extend val="0"/>
        <outline val="0"/>
        <shadow val="0"/>
        <u val="none"/>
        <vertAlign val="baseline"/>
        <sz val="11"/>
        <color rgb="FFFFFFFF"/>
        <name val="Gotham Book"/>
        <scheme val="none"/>
      </font>
      <fill>
        <patternFill patternType="solid">
          <fgColor indexed="64"/>
          <bgColor rgb="FF007A33"/>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rgb="FF000000"/>
        <name val="Gotham Book"/>
        <family val="3"/>
        <scheme val="none"/>
      </font>
      <numFmt numFmtId="3" formatCode="#,##0"/>
      <fill>
        <patternFill patternType="solid">
          <fgColor indexed="64"/>
          <bgColor rgb="FFFFFFFF"/>
        </patternFill>
      </fill>
      <alignment horizontal="right" vertical="center" textRotation="0" wrapText="1"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rgb="FF000000"/>
        <name val="Gotham Book"/>
        <family val="3"/>
        <scheme val="none"/>
      </font>
      <numFmt numFmtId="3" formatCode="#,##0"/>
      <fill>
        <patternFill patternType="solid">
          <fgColor indexed="64"/>
          <bgColor rgb="FFFFFFFF"/>
        </patternFill>
      </fill>
      <alignment horizontal="right" vertical="center"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family val="3"/>
        <scheme val="none"/>
      </font>
      <numFmt numFmtId="3" formatCode="#,##0"/>
      <fill>
        <patternFill patternType="solid">
          <fgColor indexed="64"/>
          <bgColor rgb="FFFFFFFF"/>
        </patternFill>
      </fill>
      <alignment horizontal="right" vertical="center"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family val="3"/>
        <scheme val="none"/>
      </font>
      <numFmt numFmtId="3" formatCode="#,##0"/>
      <fill>
        <patternFill patternType="solid">
          <fgColor indexed="64"/>
          <bgColor rgb="FFFFFFFF"/>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family val="3"/>
        <scheme val="none"/>
      </font>
      <numFmt numFmtId="3" formatCode="#,##0"/>
      <fill>
        <patternFill patternType="solid">
          <fgColor indexed="64"/>
          <bgColor rgb="FFFFFFFF"/>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family val="3"/>
        <scheme val="none"/>
      </font>
      <numFmt numFmtId="3" formatCode="#,##0"/>
      <fill>
        <patternFill patternType="solid">
          <fgColor indexed="64"/>
          <bgColor rgb="FFFFFFFF"/>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family val="3"/>
        <scheme val="none"/>
      </font>
      <numFmt numFmtId="3" formatCode="#,##0"/>
      <fill>
        <patternFill patternType="solid">
          <fgColor indexed="64"/>
          <bgColor rgb="FFFFFFFF"/>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numFmt numFmtId="22" formatCode="mmm\-yy"/>
      <fill>
        <patternFill patternType="solid">
          <fgColor indexed="64"/>
          <bgColor rgb="FFDBE5F1"/>
        </patternFill>
      </fill>
      <alignment horizontal="left" vertical="center" textRotation="0" wrapText="0" indent="0" justifyLastLine="0" shrinkToFit="0" readingOrder="0"/>
      <border diagonalUp="0" diagonalDown="0" outline="0">
        <left/>
        <right style="thin">
          <color theme="0"/>
        </right>
        <top style="thin">
          <color theme="0"/>
        </top>
        <bottom style="thin">
          <color theme="0"/>
        </bottom>
      </border>
    </dxf>
    <dxf>
      <border outline="0">
        <top style="thin">
          <color theme="0"/>
        </top>
      </border>
    </dxf>
    <dxf>
      <border outline="0">
        <left style="thin">
          <color theme="0"/>
        </left>
        <right style="thin">
          <color theme="0"/>
        </right>
        <top style="thin">
          <color theme="0"/>
        </top>
        <bottom style="thin">
          <color theme="0"/>
        </bottom>
      </border>
    </dxf>
    <dxf>
      <border outline="0">
        <bottom style="thin">
          <color theme="0"/>
        </bottom>
      </border>
    </dxf>
    <dxf>
      <font>
        <b val="0"/>
        <i val="0"/>
        <strike val="0"/>
        <condense val="0"/>
        <extend val="0"/>
        <outline val="0"/>
        <shadow val="0"/>
        <u val="none"/>
        <vertAlign val="baseline"/>
        <sz val="11"/>
        <color rgb="FFFFFFFF"/>
        <name val="Gotham Book"/>
        <scheme val="none"/>
      </font>
      <fill>
        <patternFill patternType="solid">
          <fgColor indexed="64"/>
          <bgColor rgb="FF007A33"/>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rgb="FF000000"/>
        <name val="Gotham Book"/>
        <scheme val="none"/>
      </font>
      <fill>
        <patternFill patternType="solid">
          <fgColor indexed="64"/>
          <bgColor rgb="FFDBE5F1"/>
        </patternFill>
      </fill>
      <alignment horizontal="right" vertical="center" textRotation="0" wrapText="1"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fill>
        <patternFill patternType="solid">
          <fgColor indexed="64"/>
          <bgColor rgb="FFDBE5F1"/>
        </patternFill>
      </fill>
      <alignment horizontal="right"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fill>
        <patternFill patternType="solid">
          <fgColor indexed="64"/>
          <bgColor rgb="FFDBE5F1"/>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fill>
        <patternFill patternType="solid">
          <fgColor indexed="64"/>
          <bgColor rgb="FFDBE5F1"/>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fill>
        <patternFill patternType="solid">
          <fgColor indexed="64"/>
          <bgColor rgb="FFDBE5F1"/>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numFmt numFmtId="22" formatCode="mmm\-yy"/>
      <fill>
        <patternFill patternType="solid">
          <fgColor indexed="64"/>
          <bgColor rgb="FFDBE5F1"/>
        </patternFill>
      </fill>
      <alignment horizontal="left" vertical="center" textRotation="0" wrapText="0" indent="0" justifyLastLine="0" shrinkToFit="0" readingOrder="0"/>
      <border diagonalUp="0" diagonalDown="0" outline="0">
        <left/>
        <right style="thin">
          <color theme="0"/>
        </right>
        <top style="thin">
          <color theme="0"/>
        </top>
        <bottom style="thin">
          <color theme="0"/>
        </bottom>
      </border>
    </dxf>
    <dxf>
      <border outline="0">
        <top style="thin">
          <color rgb="FFFFFFFF"/>
        </top>
      </border>
    </dxf>
    <dxf>
      <border outline="0">
        <left style="thin">
          <color rgb="FFFFFFFF"/>
        </left>
        <right style="thin">
          <color rgb="FFFFFFFF"/>
        </right>
        <top style="thin">
          <color rgb="FFFFFFFF"/>
        </top>
        <bottom style="thin">
          <color rgb="FFFFFFFF"/>
        </bottom>
      </border>
    </dxf>
    <dxf>
      <font>
        <b val="0"/>
        <i val="0"/>
        <strike val="0"/>
        <condense val="0"/>
        <extend val="0"/>
        <outline val="0"/>
        <shadow val="0"/>
        <u val="none"/>
        <vertAlign val="baseline"/>
        <sz val="11"/>
        <color rgb="FF000000"/>
        <name val="Gotham Book"/>
        <scheme val="none"/>
      </font>
      <fill>
        <patternFill patternType="solid">
          <fgColor rgb="FF000000"/>
          <bgColor rgb="FFDBE5F1"/>
        </patternFill>
      </fill>
      <alignment horizontal="right" vertical="center" textRotation="0" wrapText="0" indent="0" justifyLastLine="0" shrinkToFit="0" readingOrder="0"/>
    </dxf>
    <dxf>
      <border outline="0">
        <bottom style="thin">
          <color rgb="FFFFFFFF"/>
        </bottom>
      </border>
    </dxf>
    <dxf>
      <font>
        <b val="0"/>
        <i val="0"/>
        <strike val="0"/>
        <condense val="0"/>
        <extend val="0"/>
        <outline val="0"/>
        <shadow val="0"/>
        <u val="none"/>
        <vertAlign val="baseline"/>
        <sz val="11"/>
        <color rgb="FFFFFFFF"/>
        <name val="Gotham Book"/>
        <scheme val="none"/>
      </font>
      <fill>
        <patternFill patternType="solid">
          <fgColor indexed="64"/>
          <bgColor rgb="FF007A33"/>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rgb="FF000000"/>
        <name val="Gotham Book"/>
        <scheme val="none"/>
      </font>
      <numFmt numFmtId="0" formatCode="General"/>
      <fill>
        <patternFill patternType="solid">
          <fgColor indexed="64"/>
          <bgColor rgb="FFDBE5F1"/>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fill>
        <patternFill patternType="solid">
          <fgColor indexed="64"/>
          <bgColor rgb="FFDBE5F1"/>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fill>
        <patternFill patternType="solid">
          <fgColor indexed="64"/>
          <bgColor rgb="FFDBE5F1"/>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numFmt numFmtId="22" formatCode="mmm\-yy"/>
      <fill>
        <patternFill patternType="solid">
          <fgColor indexed="64"/>
          <bgColor rgb="FFDBE5F1"/>
        </patternFill>
      </fill>
      <alignment horizontal="left" vertical="center" textRotation="0" wrapText="0" indent="0" justifyLastLine="0" shrinkToFit="0" readingOrder="0"/>
      <border diagonalUp="0" diagonalDown="0" outline="0">
        <left/>
        <right style="thin">
          <color theme="0"/>
        </right>
        <top style="thin">
          <color theme="0"/>
        </top>
        <bottom style="thin">
          <color theme="0"/>
        </bottom>
      </border>
    </dxf>
    <dxf>
      <border outline="0">
        <top style="thin">
          <color rgb="FFFFFFFF"/>
        </top>
      </border>
    </dxf>
    <dxf>
      <border outline="0">
        <left style="thin">
          <color rgb="FFFFFFFF"/>
        </left>
        <right style="thin">
          <color rgb="FFFFFFFF"/>
        </right>
        <top style="thin">
          <color rgb="FFFFFFFF"/>
        </top>
        <bottom style="thin">
          <color rgb="FFFFFFFF"/>
        </bottom>
      </border>
    </dxf>
    <dxf>
      <font>
        <b val="0"/>
        <i val="0"/>
        <strike val="0"/>
        <condense val="0"/>
        <extend val="0"/>
        <outline val="0"/>
        <shadow val="0"/>
        <u val="none"/>
        <vertAlign val="baseline"/>
        <sz val="11"/>
        <color rgb="FF000000"/>
        <name val="Gotham Book"/>
        <scheme val="none"/>
      </font>
      <fill>
        <patternFill patternType="solid">
          <fgColor rgb="FF000000"/>
          <bgColor rgb="FFDBE5F1"/>
        </patternFill>
      </fill>
      <alignment horizontal="right" vertical="center" textRotation="0" wrapText="0" indent="0" justifyLastLine="0" shrinkToFit="0" readingOrder="0"/>
    </dxf>
    <dxf>
      <border outline="0">
        <bottom style="thin">
          <color rgb="FFFFFFFF"/>
        </bottom>
      </border>
    </dxf>
    <dxf>
      <font>
        <b val="0"/>
        <i val="0"/>
        <strike val="0"/>
        <condense val="0"/>
        <extend val="0"/>
        <outline val="0"/>
        <shadow val="0"/>
        <u val="none"/>
        <vertAlign val="baseline"/>
        <sz val="11"/>
        <color rgb="FFFFFFFF"/>
        <name val="Gotham Book"/>
        <scheme val="none"/>
      </font>
      <fill>
        <patternFill patternType="solid">
          <fgColor indexed="64"/>
          <bgColor rgb="FF007A33"/>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rgb="FF000000"/>
        <name val="Gotham Book"/>
        <scheme val="none"/>
      </font>
      <numFmt numFmtId="3" formatCode="#,##0"/>
      <fill>
        <patternFill patternType="solid">
          <fgColor indexed="64"/>
          <bgColor rgb="FFDBE5F1"/>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numFmt numFmtId="3" formatCode="#,##0"/>
      <fill>
        <patternFill patternType="solid">
          <fgColor indexed="64"/>
          <bgColor rgb="FFDBE5F1"/>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rgb="FF000000"/>
        <name val="Gotham Book"/>
        <scheme val="none"/>
      </font>
      <numFmt numFmtId="22" formatCode="mmm\-yy"/>
      <fill>
        <patternFill patternType="solid">
          <fgColor indexed="64"/>
          <bgColor rgb="FFDBE5F1"/>
        </patternFill>
      </fill>
      <alignment horizontal="left" vertical="center" textRotation="0" wrapText="0" indent="0" justifyLastLine="0" shrinkToFit="0" readingOrder="0"/>
      <border diagonalUp="0" diagonalDown="0" outline="0">
        <left/>
        <right style="thin">
          <color theme="0"/>
        </right>
        <top style="thin">
          <color theme="0"/>
        </top>
        <bottom style="thin">
          <color theme="0"/>
        </bottom>
      </border>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rgb="FF000000"/>
        <name val="Gotham Book"/>
        <scheme val="none"/>
      </font>
      <fill>
        <patternFill patternType="solid">
          <fgColor indexed="64"/>
          <bgColor rgb="FFDBE5F1"/>
        </patternFill>
      </fill>
      <alignment horizontal="right" vertical="center" textRotation="0" wrapText="0" indent="0" justifyLastLine="0" shrinkToFit="0" readingOrder="0"/>
    </dxf>
    <dxf>
      <border outline="0">
        <bottom style="thin">
          <color theme="0"/>
        </bottom>
      </border>
    </dxf>
    <dxf>
      <font>
        <b val="0"/>
        <i val="0"/>
        <strike val="0"/>
        <condense val="0"/>
        <extend val="0"/>
        <outline val="0"/>
        <shadow val="0"/>
        <u val="none"/>
        <vertAlign val="baseline"/>
        <sz val="11"/>
        <color rgb="FFFFFFFF"/>
        <name val="Gotham Book"/>
        <scheme val="none"/>
      </font>
      <fill>
        <patternFill patternType="solid">
          <fgColor indexed="64"/>
          <bgColor rgb="FF007A33"/>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164" formatCode="#,##0,"/>
      <fill>
        <patternFill patternType="none">
          <fgColor indexed="64"/>
          <bgColor indexed="65"/>
        </patternFill>
      </fill>
      <alignment horizontal="right" vertical="center" textRotation="0" wrapText="1" indent="0" justifyLastLine="0" shrinkToFit="0" readingOrder="0"/>
    </dxf>
    <dxf>
      <numFmt numFmtId="164" formatCode="#,##0,"/>
      <fill>
        <patternFill patternType="none">
          <fgColor indexed="64"/>
          <bgColor indexed="65"/>
        </patternFill>
      </fill>
      <alignment horizontal="right" vertical="center" textRotation="0" wrapText="1" indent="0" justifyLastLine="0" shrinkToFit="0" readingOrder="0"/>
    </dxf>
    <dxf>
      <numFmt numFmtId="164" formatCode="#,##0,"/>
      <fill>
        <patternFill patternType="none">
          <fgColor indexed="64"/>
          <bgColor indexed="65"/>
        </patternFill>
      </fill>
      <alignment horizontal="right" vertical="center" textRotation="0" wrapText="1" indent="0" justifyLastLine="0" shrinkToFit="0" readingOrder="0"/>
    </dxf>
    <dxf>
      <numFmt numFmtId="164" formatCode="#,##0,"/>
      <fill>
        <patternFill patternType="none">
          <fgColor indexed="64"/>
          <bgColor indexed="65"/>
        </patternFill>
      </fill>
      <alignment horizontal="right" vertical="center" textRotation="0" wrapText="1" indent="0" justifyLastLine="0" shrinkToFit="0" readingOrder="0"/>
    </dxf>
    <dxf>
      <numFmt numFmtId="164" formatCode="#,##0,"/>
      <fill>
        <patternFill patternType="none">
          <fgColor indexed="64"/>
          <bgColor indexed="65"/>
        </patternFill>
      </fill>
      <alignment horizontal="right" vertical="center" textRotation="0" wrapText="1" indent="0" justifyLastLine="0" shrinkToFit="0" readingOrder="0"/>
    </dxf>
    <dxf>
      <numFmt numFmtId="164"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Gotham Book"/>
        <family val="2"/>
        <scheme val="minor"/>
      </font>
      <numFmt numFmtId="164"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Gotham Book"/>
        <family val="2"/>
        <scheme val="minor"/>
      </font>
      <numFmt numFmtId="164" formatCode="#,##0,"/>
      <fill>
        <patternFill patternType="none">
          <fgColor indexed="64"/>
          <bgColor indexed="65"/>
        </patternFill>
      </fill>
      <alignment horizontal="right" vertical="center" textRotation="0" wrapText="1" indent="0" justifyLastLine="0" shrinkToFit="0" readingOrder="0"/>
    </dxf>
    <dxf>
      <numFmt numFmtId="164"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ertAlign val="baseline"/>
        <sz val="11"/>
        <color theme="10"/>
        <name val="Gotham Book"/>
        <family val="2"/>
        <scheme val="minor"/>
      </font>
      <alignment horizontal="left" vertical="bottom" textRotation="0" wrapText="0" indent="0" justifyLastLine="0" shrinkToFit="0" readingOrder="0"/>
    </dxf>
    <dxf>
      <numFmt numFmtId="164" formatCode="#,##0,"/>
      <fill>
        <patternFill patternType="none">
          <fgColor indexed="64"/>
          <bgColor indexed="65"/>
        </patternFill>
      </fill>
      <alignment horizontal="right" vertical="center" textRotation="0" wrapText="1" indent="0" justifyLastLine="0" shrinkToFit="0" readingOrder="0"/>
    </dxf>
    <dxf>
      <numFmt numFmtId="164" formatCode="#,##0,"/>
      <fill>
        <patternFill patternType="none">
          <fgColor indexed="64"/>
          <bgColor indexed="65"/>
        </patternFill>
      </fill>
      <alignment horizontal="right" vertical="center" textRotation="0" wrapText="1" indent="0" justifyLastLine="0" shrinkToFit="0" readingOrder="0"/>
    </dxf>
    <dxf>
      <numFmt numFmtId="164" formatCode="#,##0,"/>
      <fill>
        <patternFill patternType="none">
          <fgColor indexed="64"/>
          <bgColor indexed="65"/>
        </patternFill>
      </fill>
      <alignment horizontal="right" vertical="center" textRotation="0" wrapText="1" indent="0" justifyLastLine="0" shrinkToFit="0" readingOrder="0"/>
    </dxf>
    <dxf>
      <numFmt numFmtId="164" formatCode="#,##0,"/>
      <fill>
        <patternFill patternType="none">
          <fgColor indexed="64"/>
          <bgColor indexed="65"/>
        </patternFill>
      </fill>
      <alignment horizontal="right" vertical="center" textRotation="0" wrapText="1" indent="0" justifyLastLine="0" shrinkToFit="0" readingOrder="0"/>
    </dxf>
    <dxf>
      <numFmt numFmtId="164" formatCode="#,##0,"/>
      <fill>
        <patternFill patternType="none">
          <fgColor indexed="64"/>
          <bgColor indexed="65"/>
        </patternFill>
      </fill>
      <alignment horizontal="right" vertical="center" textRotation="0" wrapText="1" indent="0" justifyLastLine="0" shrinkToFit="0" readingOrder="0"/>
    </dxf>
    <dxf>
      <numFmt numFmtId="164"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Gotham Book"/>
        <family val="2"/>
        <scheme val="minor"/>
      </font>
      <numFmt numFmtId="164"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Gotham Book"/>
        <family val="2"/>
        <scheme val="minor"/>
      </font>
      <numFmt numFmtId="164" formatCode="#,##0,"/>
      <fill>
        <patternFill patternType="none">
          <fgColor indexed="64"/>
          <bgColor indexed="65"/>
        </patternFill>
      </fill>
      <alignment horizontal="right" vertical="center" textRotation="0" wrapText="1" indent="0" justifyLastLine="0" shrinkToFit="0" readingOrder="0"/>
    </dxf>
    <dxf>
      <numFmt numFmtId="164"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ertAlign val="baseline"/>
        <sz val="11"/>
        <color theme="10"/>
        <name val="Gotham Book"/>
        <family val="2"/>
        <scheme val="minor"/>
      </font>
      <alignment horizontal="left" vertical="bottom" textRotation="0" wrapText="0" indent="0" justifyLastLine="0" shrinkToFit="0" readingOrder="0"/>
    </dxf>
    <dxf>
      <numFmt numFmtId="164" formatCode="#,##0,"/>
    </dxf>
    <dxf>
      <numFmt numFmtId="164" formatCode="#,##0,"/>
    </dxf>
    <dxf>
      <numFmt numFmtId="164" formatCode="#,##0,"/>
    </dxf>
    <dxf>
      <numFmt numFmtId="164" formatCode="#,##0,"/>
    </dxf>
    <dxf>
      <numFmt numFmtId="164" formatCode="#,##0,"/>
    </dxf>
    <dxf>
      <numFmt numFmtId="164" formatCode="#,##0,"/>
    </dxf>
    <dxf>
      <font>
        <b val="0"/>
        <i val="0"/>
        <strike val="0"/>
        <condense val="0"/>
        <extend val="0"/>
        <outline val="0"/>
        <shadow val="0"/>
        <u val="none"/>
        <vertAlign val="baseline"/>
        <sz val="11"/>
        <color theme="1"/>
        <name val="Gotham Book"/>
        <family val="2"/>
        <scheme val="minor"/>
      </font>
      <numFmt numFmtId="164"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Gotham Book"/>
        <family val="2"/>
        <scheme val="minor"/>
      </font>
      <numFmt numFmtId="164" formatCode="#,##0,"/>
      <fill>
        <patternFill patternType="none">
          <fgColor indexed="64"/>
          <bgColor indexed="65"/>
        </patternFill>
      </fill>
      <alignment horizontal="right" vertical="center" textRotation="0" wrapText="1" indent="0" justifyLastLine="0" shrinkToFit="0" readingOrder="0"/>
    </dxf>
    <dxf>
      <numFmt numFmtId="164" formatCode="#,##0,"/>
    </dxf>
    <dxf>
      <font>
        <b val="0"/>
        <i val="0"/>
        <strike val="0"/>
        <condense val="0"/>
        <extend val="0"/>
        <outline val="0"/>
        <shadow val="0"/>
        <u/>
        <vertAlign val="baseline"/>
        <sz val="11"/>
        <color theme="10"/>
        <name val="Gotham Book"/>
        <family val="2"/>
        <scheme val="minor"/>
      </font>
      <alignment horizontal="left" vertical="bottom"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border diagonalUp="0" diagonalDown="0" outline="0">
        <left/>
        <right/>
        <top/>
        <bottom/>
      </border>
    </dxf>
    <dxf>
      <font>
        <b val="0"/>
        <i val="0"/>
        <strike val="0"/>
        <condense val="0"/>
        <extend val="0"/>
        <outline val="0"/>
        <shadow val="0"/>
        <u val="none"/>
        <vertAlign val="baseline"/>
        <sz val="11"/>
        <color theme="1"/>
        <name val="Gotham Book"/>
        <family val="2"/>
        <scheme val="minor"/>
      </font>
      <border diagonalUp="0" diagonalDown="0" outline="0">
        <left/>
        <right/>
        <top/>
        <bottom/>
      </border>
    </dxf>
    <dxf>
      <font>
        <b val="0"/>
        <i val="0"/>
        <strike val="0"/>
        <condense val="0"/>
        <extend val="0"/>
        <outline val="0"/>
        <shadow val="0"/>
        <u val="none"/>
        <vertAlign val="baseline"/>
        <sz val="11"/>
        <color theme="1"/>
        <name val="Gotham Book"/>
        <family val="2"/>
        <scheme val="minor"/>
      </font>
      <border diagonalUp="0" diagonalDown="0" outline="0">
        <left/>
        <right/>
        <top/>
        <bottom/>
      </border>
    </dxf>
    <dxf>
      <font>
        <b val="0"/>
        <i val="0"/>
        <strike val="0"/>
        <condense val="0"/>
        <extend val="0"/>
        <outline val="0"/>
        <shadow val="0"/>
        <u val="none"/>
        <vertAlign val="baseline"/>
        <sz val="11"/>
        <color theme="1"/>
        <name val="Gotham Book"/>
        <family val="2"/>
        <scheme val="minor"/>
      </font>
      <numFmt numFmtId="22" formatCode="mmm\-yy"/>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ont>
        <b val="0"/>
        <i val="0"/>
        <strike val="0"/>
        <condense val="0"/>
        <extend val="0"/>
        <outline val="0"/>
        <shadow val="0"/>
        <u val="none"/>
        <vertAlign val="baseline"/>
        <sz val="11"/>
        <color theme="1"/>
        <name val="Gotham Book"/>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Gotham Book"/>
        <family val="2"/>
        <scheme val="minor"/>
      </font>
      <fill>
        <patternFill patternType="none">
          <fgColor indexed="64"/>
          <bgColor indexed="65"/>
        </patternFill>
      </fill>
      <alignment horizontal="right" vertical="center" textRotation="0" wrapText="0" indent="0" justifyLastLine="0" shrinkToFit="0" readingOrder="0"/>
    </dxf>
    <dxf>
      <alignment textRotation="0" wrapText="0" indent="0" justifyLastLine="0" shrinkToFit="0" readingOrder="0"/>
    </dxf>
    <dxf>
      <font>
        <b val="0"/>
        <i val="0"/>
        <strike val="0"/>
        <condense val="0"/>
        <extend val="0"/>
        <outline val="0"/>
        <shadow val="0"/>
        <u/>
        <vertAlign val="baseline"/>
        <sz val="11"/>
        <color theme="10"/>
        <name val="Gotham Book"/>
        <family val="2"/>
        <scheme val="minor"/>
      </font>
      <alignment horizontal="left"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ont>
        <b val="0"/>
        <i val="0"/>
        <strike val="0"/>
        <condense val="0"/>
        <extend val="0"/>
        <outline val="0"/>
        <shadow val="0"/>
        <u val="none"/>
        <vertAlign val="baseline"/>
        <sz val="11"/>
        <color theme="1"/>
        <name val="Gotham Book"/>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Gotham Book"/>
        <family val="2"/>
        <scheme val="minor"/>
      </font>
      <fill>
        <patternFill patternType="none">
          <fgColor indexed="64"/>
          <bgColor indexed="65"/>
        </patternFill>
      </fill>
      <alignment horizontal="right" vertical="center" textRotation="0" wrapText="0" indent="0" justifyLastLine="0" shrinkToFit="0" readingOrder="0"/>
    </dxf>
    <dxf>
      <alignment textRotation="0" wrapText="0" indent="0" justifyLastLine="0" shrinkToFit="0" readingOrder="0"/>
    </dxf>
    <dxf>
      <font>
        <b val="0"/>
        <i val="0"/>
        <strike val="0"/>
        <condense val="0"/>
        <extend val="0"/>
        <outline val="0"/>
        <shadow val="0"/>
        <u/>
        <vertAlign val="baseline"/>
        <sz val="11"/>
        <color theme="10"/>
        <name val="Gotham Book"/>
        <family val="2"/>
        <scheme val="minor"/>
      </font>
      <alignment horizontal="left"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ont>
        <b val="0"/>
        <i val="0"/>
        <strike val="0"/>
        <condense val="0"/>
        <extend val="0"/>
        <outline val="0"/>
        <shadow val="0"/>
        <u val="none"/>
        <vertAlign val="baseline"/>
        <sz val="11"/>
        <color theme="1"/>
        <name val="Gotham Book"/>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Gotham Book"/>
        <family val="2"/>
        <scheme val="minor"/>
      </font>
      <fill>
        <patternFill patternType="none">
          <fgColor indexed="64"/>
          <bgColor indexed="65"/>
        </patternFill>
      </fill>
      <alignment horizontal="right" vertical="center" textRotation="0" wrapText="0" indent="0" justifyLastLine="0" shrinkToFit="0" readingOrder="0"/>
    </dxf>
    <dxf>
      <alignment textRotation="0" wrapText="0" indent="0" justifyLastLine="0" shrinkToFit="0" readingOrder="0"/>
    </dxf>
    <dxf>
      <font>
        <b val="0"/>
        <i val="0"/>
        <strike val="0"/>
        <condense val="0"/>
        <extend val="0"/>
        <outline val="0"/>
        <shadow val="0"/>
        <u/>
        <vertAlign val="baseline"/>
        <sz val="11"/>
        <color theme="10"/>
        <name val="Gotham Book"/>
        <family val="2"/>
        <scheme val="minor"/>
      </font>
      <alignment horizontal="left"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b val="0"/>
        <i val="0"/>
        <strike val="0"/>
        <condense val="0"/>
        <extend val="0"/>
        <outline val="0"/>
        <shadow val="0"/>
        <u/>
        <vertAlign val="baseline"/>
        <sz val="11"/>
        <color theme="10"/>
        <name val="Gotham Book"/>
        <family val="2"/>
        <scheme val="minor"/>
      </font>
      <alignment horizontal="left" vertical="bottom" textRotation="0" wrapText="0" indent="0" justifyLastLine="0" shrinkToFit="0" readingOrder="0"/>
    </dxf>
    <dxf>
      <numFmt numFmtId="3" formatCode="#,##0"/>
    </dxf>
    <dxf>
      <numFmt numFmtId="3" formatCode="#,##0"/>
    </dxf>
    <dxf>
      <numFmt numFmtId="3" formatCode="#,##0"/>
    </dxf>
    <dxf>
      <numFmt numFmtId="3" formatCode="#,##0"/>
    </dxf>
    <dxf>
      <numFmt numFmtId="3" formatCode="#,##0"/>
    </dxf>
    <dxf>
      <numFmt numFmtId="3" formatCode="#,##0"/>
    </dxf>
    <dxf>
      <font>
        <b val="0"/>
        <i val="0"/>
        <strike val="0"/>
        <condense val="0"/>
        <extend val="0"/>
        <outline val="0"/>
        <shadow val="0"/>
        <u val="none"/>
        <vertAlign val="baseline"/>
        <sz val="11"/>
        <color theme="1"/>
        <name val="Gotham Book"/>
        <family val="2"/>
        <scheme val="minor"/>
      </font>
      <numFmt numFmtId="3" formatCode="#,##0"/>
      <fill>
        <patternFill patternType="none">
          <fgColor indexed="64"/>
          <bgColor indexed="65"/>
        </patternFill>
      </fill>
      <alignment horizontal="left" vertical="bottom" textRotation="0" wrapText="0" indent="0" justifyLastLine="0" shrinkToFit="0" readingOrder="0"/>
    </dxf>
    <dxf>
      <numFmt numFmtId="3" formatCode="#,##0"/>
    </dxf>
    <dxf>
      <numFmt numFmtId="3" formatCode="#,##0"/>
    </dxf>
    <dxf>
      <numFmt numFmtId="3" formatCode="#,##0"/>
    </dxf>
    <dxf>
      <numFmt numFmtId="3" formatCode="#,##0"/>
    </dxf>
    <dxf>
      <numFmt numFmtId="3" formatCode="#,##0"/>
    </dxf>
    <dxf>
      <numFmt numFmtId="3" formatCode="#,##0"/>
    </dxf>
    <dxf>
      <font>
        <b val="0"/>
        <i val="0"/>
        <strike val="0"/>
        <condense val="0"/>
        <extend val="0"/>
        <outline val="0"/>
        <shadow val="0"/>
        <u/>
        <vertAlign val="baseline"/>
        <sz val="11"/>
        <color theme="10"/>
        <name val="Gotham Book"/>
        <family val="2"/>
        <scheme val="minor"/>
      </font>
      <alignment horizontal="left" vertical="bottom" textRotation="0" wrapText="0" indent="0" justifyLastLine="0" shrinkToFit="0" readingOrder="0"/>
    </dxf>
    <dxf>
      <numFmt numFmtId="3" formatCode="#,##0"/>
    </dxf>
    <dxf>
      <numFmt numFmtId="3" formatCode="#,##0"/>
    </dxf>
    <dxf>
      <numFmt numFmtId="3" formatCode="#,##0"/>
    </dxf>
    <dxf>
      <numFmt numFmtId="3" formatCode="#,##0"/>
    </dxf>
    <dxf>
      <font>
        <b val="0"/>
        <i val="0"/>
        <strike val="0"/>
        <condense val="0"/>
        <extend val="0"/>
        <outline val="0"/>
        <shadow val="0"/>
        <u val="none"/>
        <vertAlign val="baseline"/>
        <sz val="11"/>
        <color theme="1"/>
        <name val="Gotham Book"/>
        <family val="2"/>
        <scheme val="minor"/>
      </font>
      <numFmt numFmtId="22" formatCode="mmm\-yy"/>
      <fill>
        <patternFill patternType="solid">
          <fgColor indexed="64"/>
          <bgColor theme="4" tint="0.79998168889431442"/>
        </patternFill>
      </fill>
      <alignment horizontal="left"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family val="2"/>
        <scheme val="minor"/>
      </font>
      <numFmt numFmtId="30" formatCode="@"/>
      <fill>
        <patternFill patternType="none">
          <fgColor indexed="64"/>
          <bgColor indexed="65"/>
        </patternFill>
      </fill>
      <alignment horizontal="left" vertical="bottom" textRotation="0" wrapText="0" indent="0" justifyLastLine="0" shrinkToFit="0" readingOrder="0"/>
    </dxf>
    <dxf>
      <numFmt numFmtId="3" formatCode="#,##0"/>
    </dxf>
    <dxf>
      <numFmt numFmtId="3" formatCode="#,##0"/>
    </dxf>
    <dxf>
      <font>
        <b val="0"/>
        <i val="0"/>
        <strike val="0"/>
        <condense val="0"/>
        <extend val="0"/>
        <outline val="0"/>
        <shadow val="0"/>
        <u val="none"/>
        <vertAlign val="baseline"/>
        <sz val="11"/>
        <color theme="1"/>
        <name val="Gotham Book"/>
        <family val="2"/>
        <scheme val="minor"/>
      </font>
      <numFmt numFmtId="3" formatCode="#,##0"/>
      <fill>
        <patternFill patternType="none">
          <fgColor indexed="64"/>
          <bgColor indexed="65"/>
        </patternFill>
      </fill>
      <alignment horizontal="right" vertical="center" textRotation="0" wrapText="1" indent="0" justifyLastLine="0" shrinkToFit="0" readingOrder="0"/>
    </dxf>
    <dxf>
      <numFmt numFmtId="3" formatCode="#,##0"/>
      <alignment vertical="center" textRotation="0" justifyLastLine="0" shrinkToFit="0" readingOrder="0"/>
    </dxf>
    <dxf>
      <numFmt numFmtId="3" formatCode="#,##0"/>
      <alignment vertical="center" textRotation="0" justifyLastLine="0" shrinkToFit="0" readingOrder="0"/>
    </dxf>
    <dxf>
      <font>
        <b val="0"/>
        <i val="0"/>
        <strike val="0"/>
        <condense val="0"/>
        <extend val="0"/>
        <outline val="0"/>
        <shadow val="0"/>
        <u/>
        <vertAlign val="baseline"/>
        <sz val="11"/>
        <color theme="10"/>
        <name val="Gotham Book"/>
        <family val="2"/>
        <scheme val="minor"/>
      </font>
      <alignment horizontal="left" vertical="bottom" textRotation="0" wrapText="0" indent="0" justifyLastLine="0" shrinkToFit="0" readingOrder="0"/>
    </dxf>
    <dxf>
      <alignment vertical="center" textRotation="0" justifyLastLine="0" shrinkToFit="0" readingOrder="0"/>
    </dxf>
    <dxf>
      <alignment vertical="center" textRotation="0" justifyLastLine="0" shrinkToFit="0" readingOrder="0"/>
    </dxf>
    <dxf>
      <alignment vertical="center" textRotation="0" justifyLastLine="0" shrinkToFit="0" readingOrder="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ont>
        <strike val="0"/>
        <outline val="0"/>
        <shadow val="0"/>
        <u val="none"/>
        <vertAlign val="baseline"/>
        <sz val="11"/>
        <color theme="1"/>
        <name val="Gotham Book"/>
        <family val="2"/>
        <scheme val="minor"/>
      </font>
      <numFmt numFmtId="30" formatCode="@"/>
    </dxf>
    <dxf>
      <numFmt numFmtId="166" formatCode="#,##0,,"/>
    </dxf>
    <dxf>
      <numFmt numFmtId="166" formatCode="#,##0,,"/>
    </dxf>
    <dxf>
      <numFmt numFmtId="166" formatCode="#,##0,,"/>
    </dxf>
    <dxf>
      <numFmt numFmtId="166" formatCode="#,##0,,"/>
    </dxf>
    <dxf>
      <numFmt numFmtId="166" formatCode="#,##0,,"/>
    </dxf>
    <dxf>
      <numFmt numFmtId="166" formatCode="#,##0,,"/>
    </dxf>
    <dxf>
      <numFmt numFmtId="166" formatCode="#,##0,,"/>
    </dxf>
    <dxf>
      <font>
        <strike val="0"/>
        <outline val="0"/>
        <shadow val="0"/>
        <u val="none"/>
        <vertAlign val="baseline"/>
        <sz val="11"/>
        <color theme="1"/>
        <name val="Gotham Book"/>
        <family val="2"/>
        <scheme val="minor"/>
      </font>
      <numFmt numFmtId="30" formatCode="@"/>
    </dxf>
    <dxf>
      <numFmt numFmtId="3" formatCode="#,##0"/>
    </dxf>
    <dxf>
      <numFmt numFmtId="3" formatCode="#,##0"/>
    </dxf>
    <dxf>
      <numFmt numFmtId="3" formatCode="#,##0"/>
    </dxf>
    <dxf>
      <numFmt numFmtId="3" formatCode="#,##0"/>
    </dxf>
    <dxf>
      <numFmt numFmtId="3" formatCode="#,##0"/>
    </dxf>
    <dxf>
      <numFmt numFmtId="3" formatCode="#,##0"/>
    </dxf>
    <dxf>
      <numFmt numFmtId="3" formatCode="#,##0"/>
    </dxf>
    <dxf>
      <font>
        <strike val="0"/>
        <outline val="0"/>
        <shadow val="0"/>
        <u val="none"/>
        <vertAlign val="baseline"/>
        <sz val="11"/>
        <color theme="1"/>
        <name val="Gotham Book"/>
        <family val="2"/>
        <scheme val="minor"/>
      </font>
      <numFmt numFmtId="30" formatCode="@"/>
    </dxf>
    <dxf>
      <numFmt numFmtId="164" formatCode="#,##0,"/>
    </dxf>
    <dxf>
      <font>
        <b val="0"/>
        <i val="0"/>
        <strike val="0"/>
        <condense val="0"/>
        <extend val="0"/>
        <outline val="0"/>
        <shadow val="0"/>
        <u val="none"/>
        <vertAlign val="baseline"/>
        <sz val="11"/>
        <color theme="1"/>
        <name val="Gotham Book"/>
        <family val="2"/>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Gotham Book"/>
        <family val="2"/>
        <scheme val="minor"/>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1"/>
        <color rgb="FF000000"/>
        <name val="Gotham Book"/>
        <scheme val="none"/>
      </font>
      <numFmt numFmtId="164"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Gotham Book"/>
        <scheme val="none"/>
      </font>
      <numFmt numFmtId="164"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Gotham Book"/>
        <scheme val="none"/>
      </font>
      <numFmt numFmtId="164"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1"/>
      </font>
      <numFmt numFmtId="164"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Gotham Book"/>
        <scheme val="none"/>
      </font>
      <numFmt numFmtId="164"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Gotham Book"/>
        <scheme val="none"/>
      </font>
      <numFmt numFmtId="164"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Gotham Book"/>
        <scheme val="none"/>
      </font>
      <numFmt numFmtId="164"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Gotham Book"/>
        <scheme val="none"/>
      </font>
      <numFmt numFmtId="164"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Gotham Book"/>
        <scheme val="none"/>
      </font>
      <numFmt numFmtId="30" formatCode="@"/>
      <fill>
        <patternFill patternType="none">
          <fgColor indexed="64"/>
          <bgColor indexed="65"/>
        </patternFill>
      </fill>
      <alignment horizontal="left" vertical="bottom" textRotation="0" wrapText="0" indent="0" justifyLastLine="0" shrinkToFit="0" readingOrder="0"/>
    </dxf>
    <dxf>
      <border>
        <top style="thin">
          <color theme="0"/>
        </top>
      </border>
    </dxf>
    <dxf>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rgb="FF000000"/>
        <name val="Gotham Book"/>
        <scheme val="none"/>
      </font>
      <fill>
        <patternFill patternType="none">
          <fgColor indexed="64"/>
          <bgColor indexed="65"/>
        </patternFill>
      </fill>
      <alignment horizontal="right" vertical="center" textRotation="0" wrapText="0" indent="0" justifyLastLine="0" shrinkToFit="0" readingOrder="0"/>
    </dxf>
    <dxf>
      <border>
        <bottom style="thin">
          <color theme="0"/>
        </bottom>
      </border>
    </dxf>
    <dxf>
      <font>
        <b val="0"/>
        <i val="0"/>
        <strike val="0"/>
        <condense val="0"/>
        <extend val="0"/>
        <outline val="0"/>
        <shadow val="0"/>
        <u val="none"/>
        <vertAlign val="baseline"/>
        <sz val="11"/>
        <color rgb="FFFFFFFF"/>
        <name val="Gotham Book"/>
        <scheme val="none"/>
      </font>
      <fill>
        <patternFill patternType="solid">
          <fgColor indexed="64"/>
          <bgColor rgb="FF007A33"/>
        </patternFill>
      </fill>
      <alignment horizontal="center"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rgb="FF000000"/>
        <name val="Gotham Book"/>
        <scheme val="none"/>
      </font>
      <numFmt numFmtId="164"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Gotham Book"/>
        <scheme val="none"/>
      </font>
      <numFmt numFmtId="164"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Gotham Book"/>
        <scheme val="none"/>
      </font>
      <numFmt numFmtId="164"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1"/>
      </font>
      <numFmt numFmtId="164"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Gotham Book"/>
        <scheme val="none"/>
      </font>
      <numFmt numFmtId="164"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Gotham Book"/>
        <scheme val="none"/>
      </font>
      <numFmt numFmtId="164"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Gotham Book"/>
        <scheme val="none"/>
      </font>
      <numFmt numFmtId="164"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Gotham Book"/>
        <scheme val="none"/>
      </font>
      <numFmt numFmtId="164"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Gotham Book"/>
        <scheme val="none"/>
      </font>
      <numFmt numFmtId="30" formatCode="@"/>
      <fill>
        <patternFill patternType="none">
          <fgColor indexed="64"/>
          <bgColor indexed="65"/>
        </patternFill>
      </fill>
      <alignment horizontal="left" vertical="bottom" textRotation="0" wrapText="0" indent="0" justifyLastLine="0" shrinkToFit="0" readingOrder="0"/>
    </dxf>
    <dxf>
      <border>
        <top style="thin">
          <color theme="0"/>
        </top>
      </border>
    </dxf>
    <dxf>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rgb="FF000000"/>
        <name val="Gotham Book"/>
        <scheme val="none"/>
      </font>
      <fill>
        <patternFill patternType="none">
          <fgColor indexed="64"/>
          <bgColor indexed="65"/>
        </patternFill>
      </fill>
      <alignment horizontal="right" vertical="center" textRotation="0" wrapText="0" indent="0" justifyLastLine="0" shrinkToFit="0" readingOrder="0"/>
    </dxf>
    <dxf>
      <border>
        <bottom style="thin">
          <color theme="0"/>
        </bottom>
      </border>
    </dxf>
    <dxf>
      <font>
        <b val="0"/>
        <i val="0"/>
        <strike val="0"/>
        <condense val="0"/>
        <extend val="0"/>
        <outline val="0"/>
        <shadow val="0"/>
        <u val="none"/>
        <vertAlign val="baseline"/>
        <sz val="11"/>
        <color rgb="FFFFFFFF"/>
        <name val="Gotham Book"/>
        <scheme val="none"/>
      </font>
      <fill>
        <patternFill patternType="solid">
          <fgColor indexed="64"/>
          <bgColor rgb="FF007A33"/>
        </patternFill>
      </fill>
      <alignment horizontal="center"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rgb="FF000000"/>
        <name val="Gotham Book"/>
        <scheme val="none"/>
      </font>
      <numFmt numFmtId="166"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Gotham Book"/>
        <scheme val="none"/>
      </font>
      <numFmt numFmtId="166"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Gotham Book"/>
        <scheme val="none"/>
      </font>
      <numFmt numFmtId="166"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1"/>
      </font>
      <numFmt numFmtId="166"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Gotham Book"/>
        <scheme val="none"/>
      </font>
      <numFmt numFmtId="166"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Gotham Book"/>
        <scheme val="none"/>
      </font>
      <numFmt numFmtId="166"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Gotham Book"/>
        <scheme val="none"/>
      </font>
      <numFmt numFmtId="166"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Gotham Book"/>
        <scheme val="none"/>
      </font>
      <numFmt numFmtId="166"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Gotham Book"/>
        <scheme val="none"/>
      </font>
      <numFmt numFmtId="30" formatCode="@"/>
      <fill>
        <patternFill patternType="none">
          <fgColor indexed="64"/>
          <bgColor indexed="65"/>
        </patternFill>
      </fill>
      <alignment horizontal="left" vertical="bottom" textRotation="0" wrapText="0" indent="0" justifyLastLine="0" shrinkToFit="0" readingOrder="0"/>
    </dxf>
    <dxf>
      <border>
        <top style="thin">
          <color theme="0"/>
        </top>
      </border>
    </dxf>
    <dxf>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rgb="FF000000"/>
        <name val="Gotham Book"/>
        <scheme val="none"/>
      </font>
      <fill>
        <patternFill patternType="none">
          <fgColor indexed="64"/>
          <bgColor indexed="65"/>
        </patternFill>
      </fill>
      <alignment horizontal="right" vertical="center" textRotation="0" wrapText="0" indent="0" justifyLastLine="0" shrinkToFit="0" readingOrder="0"/>
    </dxf>
    <dxf>
      <border>
        <bottom style="thin">
          <color theme="0"/>
        </bottom>
      </border>
    </dxf>
    <dxf>
      <font>
        <b val="0"/>
        <i val="0"/>
        <strike val="0"/>
        <condense val="0"/>
        <extend val="0"/>
        <outline val="0"/>
        <shadow val="0"/>
        <u val="none"/>
        <vertAlign val="baseline"/>
        <sz val="11"/>
        <color rgb="FFFFFFFF"/>
        <name val="Gotham Book"/>
        <scheme val="none"/>
      </font>
      <fill>
        <patternFill patternType="solid">
          <fgColor indexed="64"/>
          <bgColor rgb="FF007A33"/>
        </patternFill>
      </fill>
      <alignment horizontal="center"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rgb="FF000000"/>
        <name val="Gotham Book"/>
        <scheme val="none"/>
      </font>
      <numFmt numFmtId="166"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Gotham Book"/>
        <scheme val="none"/>
      </font>
      <numFmt numFmtId="166"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Gotham Book"/>
        <scheme val="none"/>
      </font>
      <numFmt numFmtId="166"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1"/>
      </font>
      <numFmt numFmtId="166"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Gotham Book"/>
        <scheme val="none"/>
      </font>
      <numFmt numFmtId="166"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Gotham Book"/>
        <scheme val="none"/>
      </font>
      <numFmt numFmtId="166"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Gotham Book"/>
        <scheme val="none"/>
      </font>
      <numFmt numFmtId="166"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Gotham Book"/>
        <scheme val="none"/>
      </font>
      <numFmt numFmtId="166"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1"/>
        <color rgb="FF000000"/>
        <name val="Gotham Book"/>
        <scheme val="none"/>
      </font>
      <numFmt numFmtId="30" formatCode="@"/>
      <fill>
        <patternFill patternType="none">
          <fgColor indexed="64"/>
          <bgColor indexed="65"/>
        </patternFill>
      </fill>
      <alignment horizontal="left" vertical="bottom" textRotation="0" wrapText="0" indent="0" justifyLastLine="0" shrinkToFit="0" readingOrder="0"/>
    </dxf>
    <dxf>
      <border>
        <top style="thin">
          <color theme="0"/>
        </top>
      </border>
    </dxf>
    <dxf>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rgb="FF000000"/>
        <name val="Gotham Book"/>
        <scheme val="none"/>
      </font>
      <fill>
        <patternFill patternType="none">
          <fgColor indexed="64"/>
          <bgColor indexed="65"/>
        </patternFill>
      </fill>
      <alignment horizontal="right" vertical="center" textRotation="0" wrapText="0" indent="0" justifyLastLine="0" shrinkToFit="0" readingOrder="0"/>
    </dxf>
    <dxf>
      <border>
        <bottom style="thin">
          <color theme="0"/>
        </bottom>
      </border>
    </dxf>
    <dxf>
      <font>
        <b val="0"/>
        <i val="0"/>
        <strike val="0"/>
        <condense val="0"/>
        <extend val="0"/>
        <outline val="0"/>
        <shadow val="0"/>
        <u val="none"/>
        <vertAlign val="baseline"/>
        <sz val="11"/>
        <color rgb="FFFFFFFF"/>
        <name val="Gotham Book"/>
        <scheme val="none"/>
      </font>
      <fill>
        <patternFill patternType="solid">
          <fgColor indexed="64"/>
          <bgColor rgb="FF007A33"/>
        </patternFill>
      </fill>
      <alignment horizontal="center"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rgb="FF000000"/>
        <name val="Gotham Book"/>
        <scheme val="none"/>
      </font>
      <numFmt numFmtId="3" formatCode="#,##0"/>
      <fill>
        <patternFill patternType="solid">
          <fgColor indexed="64"/>
          <bgColor rgb="FFDBE5F1"/>
        </patternFill>
      </fill>
      <alignment horizontal="right" vertical="center" textRotation="0" wrapText="0"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rgb="FF000000"/>
        <name val="Gotham Book"/>
        <scheme val="none"/>
      </font>
      <fill>
        <patternFill patternType="solid">
          <fgColor indexed="64"/>
          <bgColor rgb="FFDBE5F1"/>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rgb="FF000000"/>
        <name val="Gotham Book"/>
        <scheme val="none"/>
      </font>
      <fill>
        <patternFill patternType="solid">
          <fgColor indexed="64"/>
          <bgColor rgb="FFDBE5F1"/>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strike val="0"/>
        <outline val="0"/>
        <shadow val="0"/>
        <u val="none"/>
        <vertAlign val="baseline"/>
        <sz val="11"/>
      </font>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rgb="FF000000"/>
        <name val="Gotham Book"/>
        <scheme val="none"/>
      </font>
      <numFmt numFmtId="3" formatCode="#,##0"/>
      <fill>
        <patternFill patternType="solid">
          <fgColor indexed="64"/>
          <bgColor rgb="FFDBE5F1"/>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rgb="FF000000"/>
        <name val="Gotham Book"/>
        <scheme val="none"/>
      </font>
      <numFmt numFmtId="3" formatCode="#,##0"/>
      <fill>
        <patternFill patternType="solid">
          <fgColor indexed="64"/>
          <bgColor rgb="FFDBE5F1"/>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rgb="FF000000"/>
        <name val="Gotham Book"/>
        <scheme val="none"/>
      </font>
      <numFmt numFmtId="3" formatCode="#,##0"/>
      <fill>
        <patternFill patternType="solid">
          <fgColor indexed="64"/>
          <bgColor rgb="FFDBE5F1"/>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rgb="FF000000"/>
        <name val="Gotham Book"/>
        <scheme val="none"/>
      </font>
      <numFmt numFmtId="3" formatCode="#,##0"/>
      <fill>
        <patternFill patternType="solid">
          <fgColor indexed="64"/>
          <bgColor rgb="FFDBE5F1"/>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rgb="FF000000"/>
        <name val="Gotham Book"/>
        <scheme val="none"/>
      </font>
      <numFmt numFmtId="22" formatCode="mmm\-yy"/>
      <fill>
        <patternFill patternType="solid">
          <fgColor indexed="64"/>
          <bgColor rgb="FFDBE5F1"/>
        </patternFill>
      </fill>
      <alignment horizontal="left" vertical="center" textRotation="0" wrapText="1" indent="0" justifyLastLine="0" shrinkToFit="0" readingOrder="0"/>
      <border diagonalUp="0" diagonalDown="0" outline="0">
        <left/>
        <right style="thin">
          <color theme="0"/>
        </right>
        <top style="thin">
          <color theme="0"/>
        </top>
        <bottom style="thin">
          <color theme="0"/>
        </bottom>
      </border>
    </dxf>
    <dxf>
      <border>
        <top style="thin">
          <color theme="0"/>
        </top>
      </border>
    </dxf>
    <dxf>
      <border diagonalUp="0" diagonalDown="0">
        <left style="thin">
          <color theme="0"/>
        </left>
        <right style="thin">
          <color theme="0"/>
        </right>
        <top style="thin">
          <color theme="0"/>
        </top>
        <bottom style="thin">
          <color theme="0"/>
        </bottom>
      </border>
    </dxf>
    <dxf>
      <font>
        <strike val="0"/>
        <outline val="0"/>
        <shadow val="0"/>
        <u val="none"/>
        <vertAlign val="baseline"/>
        <sz val="11"/>
      </font>
      <alignment horizontal="left" vertical="center" textRotation="0" indent="0" justifyLastLine="0" shrinkToFit="0" readingOrder="0"/>
    </dxf>
    <dxf>
      <border>
        <bottom style="thin">
          <color theme="0"/>
        </bottom>
      </border>
    </dxf>
    <dxf>
      <font>
        <b val="0"/>
        <i val="0"/>
        <strike val="0"/>
        <condense val="0"/>
        <extend val="0"/>
        <outline val="0"/>
        <shadow val="0"/>
        <u val="none"/>
        <vertAlign val="baseline"/>
        <sz val="11"/>
        <color rgb="FFFFFFFF"/>
        <name val="Gotham Book"/>
        <scheme val="none"/>
      </font>
      <fill>
        <patternFill patternType="solid">
          <fgColor indexed="64"/>
          <bgColor rgb="FF007A33"/>
        </patternFill>
      </fill>
      <alignment horizontal="center"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rgb="FF000000"/>
        <name val="Gotham Book"/>
        <scheme val="none"/>
      </font>
      <numFmt numFmtId="3" formatCode="#,##0"/>
      <fill>
        <patternFill patternType="solid">
          <fgColor indexed="64"/>
          <bgColor rgb="FFDBE5F1"/>
        </patternFill>
      </fill>
      <alignment horizontal="right" vertical="center" textRotation="0" wrapText="0"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rgb="FF000000"/>
        <name val="Gotham Book"/>
        <scheme val="none"/>
      </font>
      <fill>
        <patternFill patternType="solid">
          <fgColor indexed="64"/>
          <bgColor rgb="FFDBE5F1"/>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rgb="FF000000"/>
        <name val="Gotham Book"/>
        <scheme val="none"/>
      </font>
      <fill>
        <patternFill patternType="solid">
          <fgColor indexed="64"/>
          <bgColor rgb="FFDBE5F1"/>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strike val="0"/>
        <outline val="0"/>
        <shadow val="0"/>
        <u val="none"/>
        <vertAlign val="baseline"/>
        <sz val="11"/>
      </font>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rgb="FF000000"/>
        <name val="Gotham Book"/>
        <scheme val="none"/>
      </font>
      <numFmt numFmtId="3" formatCode="#,##0"/>
      <fill>
        <patternFill patternType="solid">
          <fgColor indexed="64"/>
          <bgColor rgb="FFDBE5F1"/>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rgb="FF000000"/>
        <name val="Gotham Book"/>
        <scheme val="none"/>
      </font>
      <numFmt numFmtId="3" formatCode="#,##0"/>
      <fill>
        <patternFill patternType="solid">
          <fgColor indexed="64"/>
          <bgColor rgb="FFDBE5F1"/>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rgb="FF000000"/>
        <name val="Gotham Book"/>
        <scheme val="none"/>
      </font>
      <numFmt numFmtId="3" formatCode="#,##0"/>
      <fill>
        <patternFill patternType="solid">
          <fgColor indexed="64"/>
          <bgColor rgb="FFDBE5F1"/>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rgb="FF000000"/>
        <name val="Gotham Book"/>
        <scheme val="none"/>
      </font>
      <numFmt numFmtId="3" formatCode="#,##0"/>
      <fill>
        <patternFill patternType="solid">
          <fgColor indexed="64"/>
          <bgColor rgb="FFDBE5F1"/>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rgb="FF000000"/>
        <name val="Gotham Book"/>
        <scheme val="none"/>
      </font>
      <numFmt numFmtId="22" formatCode="mmm\-yy"/>
      <fill>
        <patternFill patternType="solid">
          <fgColor indexed="64"/>
          <bgColor rgb="FFDBE5F1"/>
        </patternFill>
      </fill>
      <alignment horizontal="left" vertical="center" textRotation="0" wrapText="1" indent="0" justifyLastLine="0" shrinkToFit="0" readingOrder="0"/>
      <border diagonalUp="0" diagonalDown="0" outline="0">
        <left/>
        <right style="thin">
          <color theme="0"/>
        </right>
        <top style="thin">
          <color theme="0"/>
        </top>
        <bottom style="thin">
          <color theme="0"/>
        </bottom>
      </border>
    </dxf>
    <dxf>
      <border>
        <top style="thin">
          <color theme="0"/>
        </top>
      </border>
    </dxf>
    <dxf>
      <border diagonalUp="0" diagonalDown="0">
        <left style="thin">
          <color theme="0"/>
        </left>
        <right style="thin">
          <color theme="0"/>
        </right>
        <top style="thin">
          <color theme="0"/>
        </top>
        <bottom style="thin">
          <color theme="0"/>
        </bottom>
      </border>
    </dxf>
    <dxf>
      <font>
        <strike val="0"/>
        <outline val="0"/>
        <shadow val="0"/>
        <u val="none"/>
        <vertAlign val="baseline"/>
        <sz val="11"/>
      </font>
      <alignment horizontal="left" vertical="center" textRotation="0" indent="0" justifyLastLine="0" shrinkToFit="0" readingOrder="0"/>
    </dxf>
    <dxf>
      <border>
        <bottom style="thin">
          <color theme="0"/>
        </bottom>
      </border>
    </dxf>
    <dxf>
      <font>
        <b val="0"/>
        <i val="0"/>
        <strike val="0"/>
        <condense val="0"/>
        <extend val="0"/>
        <outline val="0"/>
        <shadow val="0"/>
        <u val="none"/>
        <vertAlign val="baseline"/>
        <sz val="11"/>
        <color rgb="FFFFFFFF"/>
        <name val="Gotham Book"/>
        <scheme val="none"/>
      </font>
      <fill>
        <patternFill patternType="solid">
          <fgColor indexed="64"/>
          <bgColor rgb="FF007A33"/>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bgColor theme="4" tint="0.79998168889431442"/>
        </patternFill>
      </fill>
    </dxf>
    <dxf>
      <font>
        <b/>
        <i val="0"/>
        <color theme="0"/>
      </font>
      <fill>
        <patternFill patternType="solid">
          <fgColor rgb="FF007A33"/>
          <bgColor rgb="FF007A33"/>
        </patternFill>
      </fill>
    </dxf>
    <dxf>
      <border>
        <left style="thin">
          <color theme="0"/>
        </left>
        <right style="thin">
          <color theme="0"/>
        </right>
        <top style="thin">
          <color theme="0"/>
        </top>
        <bottom style="thin">
          <color theme="0"/>
        </bottom>
        <vertical style="thin">
          <color theme="0"/>
        </vertical>
        <horizontal style="thin">
          <color theme="0"/>
        </horizontal>
      </border>
    </dxf>
  </dxfs>
  <tableStyles count="1" defaultTableStyle="SIRA HBC" defaultPivotStyle="PivotStyleLight16">
    <tableStyle name="SIRA HBC" pivot="0" count="3" xr9:uid="{00000000-0011-0000-FFFF-FFFF00000000}">
      <tableStyleElement type="wholeTable" dxfId="352"/>
      <tableStyleElement type="headerRow" dxfId="351"/>
      <tableStyleElement type="firstRowStripe" dxfId="350"/>
    </tableStyle>
  </tableStyles>
  <colors>
    <mruColors>
      <color rgb="FF007A33"/>
      <color rgb="FFDBE5F1"/>
      <color rgb="FFD9FFE9"/>
      <color rgb="FF00A446"/>
      <color rgb="FFA3FF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4.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105228</xdr:colOff>
      <xdr:row>1</xdr:row>
      <xdr:rowOff>106134</xdr:rowOff>
    </xdr:from>
    <xdr:to>
      <xdr:col>6</xdr:col>
      <xdr:colOff>228600</xdr:colOff>
      <xdr:row>34</xdr:row>
      <xdr:rowOff>167640</xdr:rowOff>
    </xdr:to>
    <xdr:grpSp>
      <xdr:nvGrpSpPr>
        <xdr:cNvPr id="8" name="Group 7" descr="Home building compensation scheme report - Data Tables 30 June 2018">
          <a:extLst>
            <a:ext uri="{FF2B5EF4-FFF2-40B4-BE49-F238E27FC236}">
              <a16:creationId xmlns:a16="http://schemas.microsoft.com/office/drawing/2014/main" id="{D592F6F0-DA1A-41E4-A1A8-CCD7FF52BF81}"/>
            </a:ext>
          </a:extLst>
        </xdr:cNvPr>
        <xdr:cNvGrpSpPr/>
      </xdr:nvGrpSpPr>
      <xdr:grpSpPr>
        <a:xfrm>
          <a:off x="102053" y="283934"/>
          <a:ext cx="4184197" cy="6652806"/>
          <a:chOff x="9729107" y="326571"/>
          <a:chExt cx="7511142" cy="9484179"/>
        </a:xfrm>
      </xdr:grpSpPr>
      <xdr:sp macro="" textlink="">
        <xdr:nvSpPr>
          <xdr:cNvPr id="7" name="Rectangle 6">
            <a:extLst>
              <a:ext uri="{FF2B5EF4-FFF2-40B4-BE49-F238E27FC236}">
                <a16:creationId xmlns:a16="http://schemas.microsoft.com/office/drawing/2014/main" id="{8A01D6A7-6C23-463A-B13D-1320C2C83A79}"/>
              </a:ext>
            </a:extLst>
          </xdr:cNvPr>
          <xdr:cNvSpPr/>
        </xdr:nvSpPr>
        <xdr:spPr>
          <a:xfrm>
            <a:off x="9729107" y="326571"/>
            <a:ext cx="7511142" cy="9484179"/>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4" name="Rectangle 29" descr="Home building compensation scheme report - Data Tables 30 June 2018">
            <a:extLst>
              <a:ext uri="{FF2B5EF4-FFF2-40B4-BE49-F238E27FC236}">
                <a16:creationId xmlns:a16="http://schemas.microsoft.com/office/drawing/2014/main" id="{9A95E805-3091-487E-9D0D-D1ED227DA991}"/>
              </a:ext>
            </a:extLst>
          </xdr:cNvPr>
          <xdr:cNvSpPr/>
        </xdr:nvSpPr>
        <xdr:spPr>
          <a:xfrm>
            <a:off x="10946546" y="1078166"/>
            <a:ext cx="5184823" cy="4987877"/>
          </a:xfrm>
          <a:custGeom>
            <a:avLst/>
            <a:gdLst>
              <a:gd name="connsiteX0" fmla="*/ 0 w 5234152"/>
              <a:gd name="connsiteY0" fmla="*/ 0 h 3930869"/>
              <a:gd name="connsiteX1" fmla="*/ 5234152 w 5234152"/>
              <a:gd name="connsiteY1" fmla="*/ 0 h 3930869"/>
              <a:gd name="connsiteX2" fmla="*/ 5234152 w 5234152"/>
              <a:gd name="connsiteY2" fmla="*/ 3930869 h 3930869"/>
              <a:gd name="connsiteX3" fmla="*/ 0 w 5234152"/>
              <a:gd name="connsiteY3" fmla="*/ 3930869 h 3930869"/>
              <a:gd name="connsiteX4" fmla="*/ 0 w 5234152"/>
              <a:gd name="connsiteY4" fmla="*/ 0 h 3930869"/>
              <a:gd name="connsiteX0" fmla="*/ 0 w 5234152"/>
              <a:gd name="connsiteY0" fmla="*/ 0 h 3930869"/>
              <a:gd name="connsiteX1" fmla="*/ 5234152 w 5234152"/>
              <a:gd name="connsiteY1" fmla="*/ 0 h 3930869"/>
              <a:gd name="connsiteX2" fmla="*/ 5234152 w 5234152"/>
              <a:gd name="connsiteY2" fmla="*/ 3930869 h 3930869"/>
              <a:gd name="connsiteX3" fmla="*/ 1093075 w 5234152"/>
              <a:gd name="connsiteY3" fmla="*/ 3920359 h 3930869"/>
              <a:gd name="connsiteX4" fmla="*/ 0 w 5234152"/>
              <a:gd name="connsiteY4" fmla="*/ 3930869 h 3930869"/>
              <a:gd name="connsiteX5" fmla="*/ 0 w 5234152"/>
              <a:gd name="connsiteY5" fmla="*/ 0 h 3930869"/>
              <a:gd name="connsiteX0" fmla="*/ 0 w 5234152"/>
              <a:gd name="connsiteY0" fmla="*/ 0 h 3930869"/>
              <a:gd name="connsiteX1" fmla="*/ 5234152 w 5234152"/>
              <a:gd name="connsiteY1" fmla="*/ 0 h 3930869"/>
              <a:gd name="connsiteX2" fmla="*/ 5234152 w 5234152"/>
              <a:gd name="connsiteY2" fmla="*/ 3930869 h 3930869"/>
              <a:gd name="connsiteX3" fmla="*/ 2995448 w 5234152"/>
              <a:gd name="connsiteY3" fmla="*/ 3930869 h 3930869"/>
              <a:gd name="connsiteX4" fmla="*/ 1093075 w 5234152"/>
              <a:gd name="connsiteY4" fmla="*/ 3920359 h 3930869"/>
              <a:gd name="connsiteX5" fmla="*/ 0 w 5234152"/>
              <a:gd name="connsiteY5" fmla="*/ 3930869 h 3930869"/>
              <a:gd name="connsiteX6" fmla="*/ 0 w 5234152"/>
              <a:gd name="connsiteY6" fmla="*/ 0 h 3930869"/>
              <a:gd name="connsiteX0" fmla="*/ 0 w 5234152"/>
              <a:gd name="connsiteY0" fmla="*/ 0 h 3930869"/>
              <a:gd name="connsiteX1" fmla="*/ 5234152 w 5234152"/>
              <a:gd name="connsiteY1" fmla="*/ 0 h 3930869"/>
              <a:gd name="connsiteX2" fmla="*/ 5234152 w 5234152"/>
              <a:gd name="connsiteY2" fmla="*/ 3930869 h 3930869"/>
              <a:gd name="connsiteX3" fmla="*/ 2995448 w 5234152"/>
              <a:gd name="connsiteY3" fmla="*/ 3930869 h 3930869"/>
              <a:gd name="connsiteX4" fmla="*/ 2175641 w 5234152"/>
              <a:gd name="connsiteY4" fmla="*/ 3930869 h 3930869"/>
              <a:gd name="connsiteX5" fmla="*/ 1093075 w 5234152"/>
              <a:gd name="connsiteY5" fmla="*/ 3920359 h 3930869"/>
              <a:gd name="connsiteX6" fmla="*/ 0 w 5234152"/>
              <a:gd name="connsiteY6" fmla="*/ 3930869 h 3930869"/>
              <a:gd name="connsiteX7" fmla="*/ 0 w 5234152"/>
              <a:gd name="connsiteY7" fmla="*/ 0 h 3930869"/>
              <a:gd name="connsiteX0" fmla="*/ 0 w 5234152"/>
              <a:gd name="connsiteY0" fmla="*/ 0 h 4992692"/>
              <a:gd name="connsiteX1" fmla="*/ 5234152 w 5234152"/>
              <a:gd name="connsiteY1" fmla="*/ 0 h 4992692"/>
              <a:gd name="connsiteX2" fmla="*/ 5234152 w 5234152"/>
              <a:gd name="connsiteY2" fmla="*/ 3930869 h 4992692"/>
              <a:gd name="connsiteX3" fmla="*/ 2995448 w 5234152"/>
              <a:gd name="connsiteY3" fmla="*/ 3930869 h 4992692"/>
              <a:gd name="connsiteX4" fmla="*/ 2985212 w 5234152"/>
              <a:gd name="connsiteY4" fmla="*/ 4992692 h 4992692"/>
              <a:gd name="connsiteX5" fmla="*/ 1093075 w 5234152"/>
              <a:gd name="connsiteY5" fmla="*/ 3920359 h 4992692"/>
              <a:gd name="connsiteX6" fmla="*/ 0 w 5234152"/>
              <a:gd name="connsiteY6" fmla="*/ 3930869 h 4992692"/>
              <a:gd name="connsiteX7" fmla="*/ 0 w 5234152"/>
              <a:gd name="connsiteY7" fmla="*/ 0 h 49926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5234152" h="4992692">
                <a:moveTo>
                  <a:pt x="0" y="0"/>
                </a:moveTo>
                <a:lnTo>
                  <a:pt x="5234152" y="0"/>
                </a:lnTo>
                <a:lnTo>
                  <a:pt x="5234152" y="3930869"/>
                </a:lnTo>
                <a:lnTo>
                  <a:pt x="2995448" y="3930869"/>
                </a:lnTo>
                <a:lnTo>
                  <a:pt x="2985212" y="4992692"/>
                </a:lnTo>
                <a:lnTo>
                  <a:pt x="1093075" y="3920359"/>
                </a:lnTo>
                <a:lnTo>
                  <a:pt x="0" y="3930869"/>
                </a:lnTo>
                <a:lnTo>
                  <a:pt x="0" y="0"/>
                </a:lnTo>
                <a:close/>
              </a:path>
            </a:pathLst>
          </a:custGeom>
          <a:solidFill>
            <a:srgbClr val="007A33"/>
          </a:solidFill>
          <a:ln w="25400" cap="flat" cmpd="sng" algn="ctr">
            <a:no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1500"/>
              </a:spcAft>
            </a:pPr>
            <a:r>
              <a:rPr lang="en-AU" sz="2400" kern="1400" spc="25">
                <a:solidFill>
                  <a:srgbClr val="FFFFFF"/>
                </a:solidFill>
                <a:effectLst/>
                <a:latin typeface="Clarendon Lt BT" panose="02040604040505020204" pitchFamily="18" charset="0"/>
                <a:ea typeface="SimSun" panose="02010600030101010101" pitchFamily="2" charset="-122"/>
                <a:cs typeface="Times New Roman" panose="02020603050405020304" pitchFamily="18" charset="0"/>
              </a:rPr>
              <a:t>Home building compensation scheme report - Data Tables</a:t>
            </a:r>
          </a:p>
          <a:p>
            <a:r>
              <a:rPr lang="en-AU" sz="1600">
                <a:solidFill>
                  <a:schemeClr val="bg1"/>
                </a:solidFill>
                <a:effectLst/>
                <a:latin typeface="Gotham Book" panose="02000603040000020004" pitchFamily="2" charset="0"/>
                <a:ea typeface="Calibri" panose="020F0502020204030204" pitchFamily="34" charset="0"/>
                <a:cs typeface="Times New Roman" panose="02020603050405020304" pitchFamily="18" charset="0"/>
              </a:rPr>
              <a:t>31 December 2018</a:t>
            </a:r>
          </a:p>
        </xdr:txBody>
      </xdr:sp>
      <xdr:sp macro="" textlink="">
        <xdr:nvSpPr>
          <xdr:cNvPr id="6" name="Rectangle 30" descr="Decorative" title="Decorative">
            <a:extLst>
              <a:ext uri="{FF2B5EF4-FFF2-40B4-BE49-F238E27FC236}">
                <a16:creationId xmlns:a16="http://schemas.microsoft.com/office/drawing/2014/main" id="{0A586DA7-9602-460A-A12F-61551D566E24}"/>
              </a:ext>
            </a:extLst>
          </xdr:cNvPr>
          <xdr:cNvSpPr/>
        </xdr:nvSpPr>
        <xdr:spPr>
          <a:xfrm>
            <a:off x="13049251" y="6084793"/>
            <a:ext cx="2079881" cy="2027555"/>
          </a:xfrm>
          <a:custGeom>
            <a:avLst/>
            <a:gdLst>
              <a:gd name="connsiteX0" fmla="*/ 0 w 2070538"/>
              <a:gd name="connsiteY0" fmla="*/ 0 h 1597573"/>
              <a:gd name="connsiteX1" fmla="*/ 2070538 w 2070538"/>
              <a:gd name="connsiteY1" fmla="*/ 0 h 1597573"/>
              <a:gd name="connsiteX2" fmla="*/ 2070538 w 2070538"/>
              <a:gd name="connsiteY2" fmla="*/ 1597573 h 1597573"/>
              <a:gd name="connsiteX3" fmla="*/ 0 w 2070538"/>
              <a:gd name="connsiteY3" fmla="*/ 1597573 h 1597573"/>
              <a:gd name="connsiteX4" fmla="*/ 0 w 2070538"/>
              <a:gd name="connsiteY4" fmla="*/ 0 h 1597573"/>
              <a:gd name="connsiteX0" fmla="*/ 0 w 2070538"/>
              <a:gd name="connsiteY0" fmla="*/ 0 h 1597573"/>
              <a:gd name="connsiteX1" fmla="*/ 861848 w 2070538"/>
              <a:gd name="connsiteY1" fmla="*/ 0 h 1597573"/>
              <a:gd name="connsiteX2" fmla="*/ 2070538 w 2070538"/>
              <a:gd name="connsiteY2" fmla="*/ 0 h 1597573"/>
              <a:gd name="connsiteX3" fmla="*/ 2070538 w 2070538"/>
              <a:gd name="connsiteY3" fmla="*/ 1597573 h 1597573"/>
              <a:gd name="connsiteX4" fmla="*/ 0 w 2070538"/>
              <a:gd name="connsiteY4" fmla="*/ 1597573 h 1597573"/>
              <a:gd name="connsiteX5" fmla="*/ 0 w 2070538"/>
              <a:gd name="connsiteY5" fmla="*/ 0 h 1597573"/>
              <a:gd name="connsiteX0" fmla="*/ 0 w 2070538"/>
              <a:gd name="connsiteY0" fmla="*/ 10510 h 1608083"/>
              <a:gd name="connsiteX1" fmla="*/ 861848 w 2070538"/>
              <a:gd name="connsiteY1" fmla="*/ 10510 h 1608083"/>
              <a:gd name="connsiteX2" fmla="*/ 1566041 w 2070538"/>
              <a:gd name="connsiteY2" fmla="*/ 0 h 1608083"/>
              <a:gd name="connsiteX3" fmla="*/ 2070538 w 2070538"/>
              <a:gd name="connsiteY3" fmla="*/ 10510 h 1608083"/>
              <a:gd name="connsiteX4" fmla="*/ 2070538 w 2070538"/>
              <a:gd name="connsiteY4" fmla="*/ 1608083 h 1608083"/>
              <a:gd name="connsiteX5" fmla="*/ 0 w 2070538"/>
              <a:gd name="connsiteY5" fmla="*/ 1608083 h 1608083"/>
              <a:gd name="connsiteX6" fmla="*/ 0 w 2070538"/>
              <a:gd name="connsiteY6" fmla="*/ 10510 h 1608083"/>
              <a:gd name="connsiteX0" fmla="*/ 0 w 2070538"/>
              <a:gd name="connsiteY0" fmla="*/ 10510 h 1608083"/>
              <a:gd name="connsiteX1" fmla="*/ 861848 w 2070538"/>
              <a:gd name="connsiteY1" fmla="*/ 10510 h 1608083"/>
              <a:gd name="connsiteX2" fmla="*/ 1208689 w 2070538"/>
              <a:gd name="connsiteY2" fmla="*/ 0 h 1608083"/>
              <a:gd name="connsiteX3" fmla="*/ 1566041 w 2070538"/>
              <a:gd name="connsiteY3" fmla="*/ 0 h 1608083"/>
              <a:gd name="connsiteX4" fmla="*/ 2070538 w 2070538"/>
              <a:gd name="connsiteY4" fmla="*/ 10510 h 1608083"/>
              <a:gd name="connsiteX5" fmla="*/ 2070538 w 2070538"/>
              <a:gd name="connsiteY5" fmla="*/ 1608083 h 1608083"/>
              <a:gd name="connsiteX6" fmla="*/ 0 w 2070538"/>
              <a:gd name="connsiteY6" fmla="*/ 1608083 h 1608083"/>
              <a:gd name="connsiteX7" fmla="*/ 0 w 2070538"/>
              <a:gd name="connsiteY7" fmla="*/ 10510 h 1608083"/>
              <a:gd name="connsiteX0" fmla="*/ 0 w 2070538"/>
              <a:gd name="connsiteY0" fmla="*/ 431037 h 2028610"/>
              <a:gd name="connsiteX1" fmla="*/ 861848 w 2070538"/>
              <a:gd name="connsiteY1" fmla="*/ 431037 h 2028610"/>
              <a:gd name="connsiteX2" fmla="*/ 872543 w 2070538"/>
              <a:gd name="connsiteY2" fmla="*/ 0 h 2028610"/>
              <a:gd name="connsiteX3" fmla="*/ 1566041 w 2070538"/>
              <a:gd name="connsiteY3" fmla="*/ 420527 h 2028610"/>
              <a:gd name="connsiteX4" fmla="*/ 2070538 w 2070538"/>
              <a:gd name="connsiteY4" fmla="*/ 431037 h 2028610"/>
              <a:gd name="connsiteX5" fmla="*/ 2070538 w 2070538"/>
              <a:gd name="connsiteY5" fmla="*/ 2028610 h 2028610"/>
              <a:gd name="connsiteX6" fmla="*/ 0 w 2070538"/>
              <a:gd name="connsiteY6" fmla="*/ 2028610 h 2028610"/>
              <a:gd name="connsiteX7" fmla="*/ 0 w 2070538"/>
              <a:gd name="connsiteY7" fmla="*/ 431037 h 2028610"/>
              <a:gd name="connsiteX0" fmla="*/ 0 w 2107560"/>
              <a:gd name="connsiteY0" fmla="*/ 431037 h 2028610"/>
              <a:gd name="connsiteX1" fmla="*/ 861848 w 2107560"/>
              <a:gd name="connsiteY1" fmla="*/ 431037 h 2028610"/>
              <a:gd name="connsiteX2" fmla="*/ 872543 w 2107560"/>
              <a:gd name="connsiteY2" fmla="*/ 0 h 2028610"/>
              <a:gd name="connsiteX3" fmla="*/ 1566041 w 2107560"/>
              <a:gd name="connsiteY3" fmla="*/ 420527 h 2028610"/>
              <a:gd name="connsiteX4" fmla="*/ 2107560 w 2107560"/>
              <a:gd name="connsiteY4" fmla="*/ 416492 h 2028610"/>
              <a:gd name="connsiteX5" fmla="*/ 2070538 w 2107560"/>
              <a:gd name="connsiteY5" fmla="*/ 2028610 h 2028610"/>
              <a:gd name="connsiteX6" fmla="*/ 0 w 2107560"/>
              <a:gd name="connsiteY6" fmla="*/ 2028610 h 2028610"/>
              <a:gd name="connsiteX7" fmla="*/ 0 w 2107560"/>
              <a:gd name="connsiteY7" fmla="*/ 431037 h 2028610"/>
              <a:gd name="connsiteX0" fmla="*/ 0 w 2107560"/>
              <a:gd name="connsiteY0" fmla="*/ 431037 h 2028610"/>
              <a:gd name="connsiteX1" fmla="*/ 861848 w 2107560"/>
              <a:gd name="connsiteY1" fmla="*/ 431037 h 2028610"/>
              <a:gd name="connsiteX2" fmla="*/ 872543 w 2107560"/>
              <a:gd name="connsiteY2" fmla="*/ 0 h 2028610"/>
              <a:gd name="connsiteX3" fmla="*/ 1566041 w 2107560"/>
              <a:gd name="connsiteY3" fmla="*/ 420527 h 2028610"/>
              <a:gd name="connsiteX4" fmla="*/ 2107560 w 2107560"/>
              <a:gd name="connsiteY4" fmla="*/ 416492 h 2028610"/>
              <a:gd name="connsiteX5" fmla="*/ 2107560 w 2107560"/>
              <a:gd name="connsiteY5" fmla="*/ 2028610 h 2028610"/>
              <a:gd name="connsiteX6" fmla="*/ 0 w 2107560"/>
              <a:gd name="connsiteY6" fmla="*/ 2028610 h 2028610"/>
              <a:gd name="connsiteX7" fmla="*/ 0 w 2107560"/>
              <a:gd name="connsiteY7" fmla="*/ 431037 h 20286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107560" h="2028610">
                <a:moveTo>
                  <a:pt x="0" y="431037"/>
                </a:moveTo>
                <a:lnTo>
                  <a:pt x="861848" y="431037"/>
                </a:lnTo>
                <a:lnTo>
                  <a:pt x="872543" y="0"/>
                </a:lnTo>
                <a:lnTo>
                  <a:pt x="1566041" y="420527"/>
                </a:lnTo>
                <a:lnTo>
                  <a:pt x="2107560" y="416492"/>
                </a:lnTo>
                <a:lnTo>
                  <a:pt x="2107560" y="2028610"/>
                </a:lnTo>
                <a:lnTo>
                  <a:pt x="0" y="2028610"/>
                </a:lnTo>
                <a:lnTo>
                  <a:pt x="0" y="431037"/>
                </a:lnTo>
                <a:close/>
              </a:path>
            </a:pathLst>
          </a:cu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15000"/>
              </a:lnSpc>
              <a:spcBef>
                <a:spcPts val="600"/>
              </a:spcBef>
              <a:spcAft>
                <a:spcPts val="600"/>
              </a:spcAft>
            </a:pPr>
            <a:r>
              <a:rPr lang="en-AU" sz="900" spc="75">
                <a:solidFill>
                  <a:srgbClr val="000000"/>
                </a:solidFill>
                <a:effectLst/>
                <a:latin typeface="Clarendon BT" panose="02040704040505020204" pitchFamily="18" charset="0"/>
                <a:ea typeface="SimSun" panose="02010600030101010101" pitchFamily="2" charset="-122"/>
                <a:cs typeface="Times New Roman" panose="02020603050405020304" pitchFamily="18" charset="0"/>
              </a:rPr>
              <a:t>State Insurance Regulatory Authority</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40</xdr:row>
      <xdr:rowOff>1</xdr:rowOff>
    </xdr:from>
    <xdr:to>
      <xdr:col>5</xdr:col>
      <xdr:colOff>548694</xdr:colOff>
      <xdr:row>52</xdr:row>
      <xdr:rowOff>83821</xdr:rowOff>
    </xdr:to>
    <xdr:pic>
      <xdr:nvPicPr>
        <xdr:cNvPr id="2" name="Picture 1">
          <a:extLst>
            <a:ext uri="{FF2B5EF4-FFF2-40B4-BE49-F238E27FC236}">
              <a16:creationId xmlns:a16="http://schemas.microsoft.com/office/drawing/2014/main" id="{40553D5A-6668-48AF-8FCA-48AC0A4E5DB0}"/>
            </a:ext>
          </a:extLst>
        </xdr:cNvPr>
        <xdr:cNvPicPr>
          <a:picLocks noChangeAspect="1"/>
        </xdr:cNvPicPr>
      </xdr:nvPicPr>
      <xdr:blipFill>
        <a:blip xmlns:r="http://schemas.openxmlformats.org/officeDocument/2006/relationships" r:embed="rId1"/>
        <a:stretch>
          <a:fillRect/>
        </a:stretch>
      </xdr:blipFill>
      <xdr:spPr>
        <a:xfrm>
          <a:off x="0" y="7185661"/>
          <a:ext cx="6576114" cy="21869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72</xdr:row>
      <xdr:rowOff>0</xdr:rowOff>
    </xdr:from>
    <xdr:to>
      <xdr:col>5</xdr:col>
      <xdr:colOff>929694</xdr:colOff>
      <xdr:row>84</xdr:row>
      <xdr:rowOff>83820</xdr:rowOff>
    </xdr:to>
    <xdr:pic>
      <xdr:nvPicPr>
        <xdr:cNvPr id="2" name="Picture 1">
          <a:extLst>
            <a:ext uri="{FF2B5EF4-FFF2-40B4-BE49-F238E27FC236}">
              <a16:creationId xmlns:a16="http://schemas.microsoft.com/office/drawing/2014/main" id="{6CE4866D-7E82-4F7E-947F-315AE0DF609D}"/>
            </a:ext>
          </a:extLst>
        </xdr:cNvPr>
        <xdr:cNvPicPr>
          <a:picLocks noChangeAspect="1"/>
        </xdr:cNvPicPr>
      </xdr:nvPicPr>
      <xdr:blipFill>
        <a:blip xmlns:r="http://schemas.openxmlformats.org/officeDocument/2006/relationships" r:embed="rId1"/>
        <a:stretch>
          <a:fillRect/>
        </a:stretch>
      </xdr:blipFill>
      <xdr:spPr>
        <a:xfrm>
          <a:off x="0" y="12931140"/>
          <a:ext cx="6576114" cy="21869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4:I38" totalsRowShown="0" headerRowDxfId="349" dataDxfId="347" headerRowBorderDxfId="348" tableBorderDxfId="346" totalsRowBorderDxfId="345">
  <autoFilter ref="A24:I38"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000-000001000000}" name="Quarter" dataDxfId="344"/>
    <tableColumn id="2" xr3:uid="{00000000-0010-0000-0000-000002000000}" name="$0-0.5m" dataDxfId="343"/>
    <tableColumn id="3" xr3:uid="{00000000-0010-0000-0000-000003000000}" name="&gt;$0.5m-1m" dataDxfId="342"/>
    <tableColumn id="4" xr3:uid="{00000000-0010-0000-0000-000004000000}" name="&gt;$1m-2m" dataDxfId="341"/>
    <tableColumn id="5" xr3:uid="{00000000-0010-0000-0000-000005000000}" name="&gt;$2m-3m" dataDxfId="340"/>
    <tableColumn id="6" xr3:uid="{00000000-0010-0000-0000-000006000000}" name="&gt;$3m-5m" dataDxfId="339"/>
    <tableColumn id="7" xr3:uid="{00000000-0010-0000-0000-000007000000}" name="&gt;$5m-20m" dataDxfId="338"/>
    <tableColumn id="8" xr3:uid="{00000000-0010-0000-0000-000008000000}" name="&gt;$20m" dataDxfId="337"/>
    <tableColumn id="9" xr3:uid="{00000000-0010-0000-0000-000009000000}" name="Total" dataDxfId="336"/>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9000000}" name="Table427" displayName="Table427" ref="A2:H36" totalsRowShown="0">
  <autoFilter ref="A2:H36" xr:uid="{00000000-0009-0000-0100-00001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900-000001000000}" name="Quarter certificate issued" dataDxfId="246"/>
    <tableColumn id="2" xr3:uid="{00000000-0010-0000-0900-000002000000}" name="New single dwelling" dataDxfId="245" dataCellStyle="Comma"/>
    <tableColumn id="3" xr3:uid="{00000000-0010-0000-0900-000003000000}" name="New multiple dwellings" dataDxfId="244" dataCellStyle="Comma"/>
    <tableColumn id="4" xr3:uid="{00000000-0010-0000-0900-000004000000}" name="New duplex, triplex" dataDxfId="243" dataCellStyle="Comma"/>
    <tableColumn id="5" xr3:uid="{00000000-0010-0000-0900-000005000000}" name="Alterations " dataDxfId="242" dataCellStyle="Comma"/>
    <tableColumn id="6" xr3:uid="{00000000-0010-0000-0900-000006000000}" name="Renovations " dataDxfId="241" dataCellStyle="Comma"/>
    <tableColumn id="7" xr3:uid="{00000000-0010-0000-0900-000007000000}" name="Swimming pools and others" dataDxfId="240" dataCellStyle="Comma"/>
    <tableColumn id="8" xr3:uid="{00000000-0010-0000-0900-000008000000}" name="Total" dataDxfId="239" dataCellStyle="Comma"/>
  </tableColumns>
  <tableStyleInfo name="SIRA HBC"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A000000}" name="Table1911" displayName="Table1911" ref="A2:C37" totalsRowShown="0" headerRowDxfId="238" dataDxfId="237">
  <autoFilter ref="A2:C37" xr:uid="{00000000-0009-0000-0100-00000A000000}">
    <filterColumn colId="0" hiddenButton="1"/>
    <filterColumn colId="1" hiddenButton="1"/>
    <filterColumn colId="2" hiddenButton="1"/>
  </autoFilter>
  <tableColumns count="3">
    <tableColumn id="1" xr3:uid="{00000000-0010-0000-0A00-000001000000}" name="Quarter" dataDxfId="236" totalsRowDxfId="235"/>
    <tableColumn id="2" xr3:uid="{00000000-0010-0000-0A00-000002000000}" name="Notifications of loss" dataDxfId="234"/>
    <tableColumn id="6" xr3:uid="{00000000-0010-0000-0A00-000006000000}" name="Claims lodged" dataDxfId="233"/>
  </tableColumns>
  <tableStyleInfo name="SIRA HBC"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Table20" displayName="Table20" ref="A2:D37" totalsRowShown="0">
  <autoFilter ref="A2:D37" xr:uid="{00000000-0009-0000-0100-000014000000}">
    <filterColumn colId="0" hiddenButton="1"/>
    <filterColumn colId="1" hiddenButton="1"/>
    <filterColumn colId="2" hiddenButton="1"/>
    <filterColumn colId="3" hiddenButton="1"/>
  </autoFilter>
  <tableColumns count="4">
    <tableColumn id="1" xr3:uid="{00000000-0010-0000-0B00-000001000000}" name="Quarter claim lodged"/>
    <tableColumn id="3" xr3:uid="{00000000-0010-0000-0B00-000003000000}" name="Open" dataDxfId="232"/>
    <tableColumn id="2" xr3:uid="{00000000-0010-0000-0B00-000002000000}" name="Closed" dataDxfId="231"/>
    <tableColumn id="4" xr3:uid="{00000000-0010-0000-0B00-000004000000}" name="Total" dataDxfId="230"/>
  </tableColumns>
  <tableStyleInfo name="SIRA HBC"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C000000}" name="Table19" displayName="Table19" ref="A2:E37" totalsRowShown="0">
  <autoFilter ref="A2:E37" xr:uid="{00000000-0009-0000-0100-000013000000}">
    <filterColumn colId="0" hiddenButton="1"/>
    <filterColumn colId="1" hiddenButton="1"/>
    <filterColumn colId="2" hiddenButton="1"/>
    <filterColumn colId="3" hiddenButton="1"/>
    <filterColumn colId="4" hiddenButton="1"/>
  </autoFilter>
  <tableColumns count="5">
    <tableColumn id="1" xr3:uid="{00000000-0010-0000-0C00-000001000000}" name="Quarter claim lodged" dataDxfId="229" totalsRowDxfId="228"/>
    <tableColumn id="3" xr3:uid="{00000000-0010-0000-0C00-000003000000}" name="Liability accepted" dataDxfId="227"/>
    <tableColumn id="4" xr3:uid="{00000000-0010-0000-0C00-000004000000}" name="Liability denied" dataDxfId="226"/>
    <tableColumn id="5" xr3:uid="{00000000-0010-0000-0C00-000005000000}" name="Liability being assessed" dataDxfId="225"/>
    <tableColumn id="6" xr3:uid="{00000000-0010-0000-0C00-000006000000}" name="Total" dataDxfId="224"/>
  </tableColumns>
  <tableStyleInfo name="SIRA HBC"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D000000}" name="Table18" displayName="Table18" ref="A2:J38" totalsRowCount="1">
  <autoFilter ref="A2:J37" xr:uid="{00000000-0009-0000-0100-000012000000}">
    <filterColumn colId="0" hiddenButton="1"/>
    <filterColumn colId="1" hiddenButton="1"/>
    <filterColumn colId="2" hiddenButton="1"/>
    <filterColumn colId="3" hiddenButton="1"/>
    <filterColumn colId="4" hiddenButton="1"/>
    <filterColumn colId="5" hiddenButton="1"/>
    <filterColumn colId="6" hiddenButton="1"/>
    <filterColumn colId="8" hiddenButton="1"/>
    <filterColumn colId="9" hiddenButton="1"/>
  </autoFilter>
  <tableColumns count="10">
    <tableColumn id="1" xr3:uid="{00000000-0010-0000-0D00-000001000000}" name="Quarter claim lodged" totalsRowDxfId="223"/>
    <tableColumn id="2" xr3:uid="{00000000-0010-0000-0D00-000002000000}" name="Builder not insolvent"/>
    <tableColumn id="3" xr3:uid="{00000000-0010-0000-0D00-000003000000}" name="Not deemed a defect"/>
    <tableColumn id="4" xr3:uid="{00000000-0010-0000-0D00-000004000000}" name="Out of time"/>
    <tableColumn id="5" xr3:uid="{00000000-0010-0000-0D00-000005000000}" name="Builder found"/>
    <tableColumn id="6" xr3:uid="{00000000-0010-0000-0D00-000006000000}" name="Builder licence not suspended (NCAT)"/>
    <tableColumn id="7" xr3:uid="{00000000-0010-0000-0D00-000007000000}" name="Builder not dead"/>
    <tableColumn id="10" xr3:uid="{00000000-0010-0000-0D00-00000A000000}" name="Incorrect insurer"/>
    <tableColumn id="8" xr3:uid="{00000000-0010-0000-0D00-000008000000}" name="Not specified"/>
    <tableColumn id="9" xr3:uid="{00000000-0010-0000-0D00-000009000000}" name="Total"/>
  </tableColumns>
  <tableStyleInfo name="SIRA HBC"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5" displayName="Table15" ref="A2:G37" totalsRowShown="0">
  <autoFilter ref="A2:G37" xr:uid="{00000000-0009-0000-0100-00000F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E00-000001000000}" name="Quarter claim lodged"/>
    <tableColumn id="2" xr3:uid="{00000000-0010-0000-0E00-000002000000}" name="Insolvency" dataDxfId="222"/>
    <tableColumn id="6" xr3:uid="{00000000-0010-0000-0E00-000006000000}" name="Death" dataDxfId="221"/>
    <tableColumn id="5" xr3:uid="{00000000-0010-0000-0E00-000005000000}" name="Licence Suspension (NCAT)" dataDxfId="220"/>
    <tableColumn id="4" xr3:uid="{00000000-0010-0000-0E00-000004000000}" name="Disappearance" dataDxfId="219"/>
    <tableColumn id="3" xr3:uid="{00000000-0010-0000-0E00-000003000000}" name="Cause not yet determined/Not Specified" dataDxfId="218"/>
    <tableColumn id="7" xr3:uid="{00000000-0010-0000-0E00-000007000000}" name="Total" dataDxfId="217"/>
  </tableColumns>
  <tableStyleInfo name="SIRA HBC"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F000000}" name="Table17" displayName="Table17" ref="A2:H37" totalsRowShown="0">
  <tableColumns count="8">
    <tableColumn id="1" xr3:uid="{00000000-0010-0000-0F00-000001000000}" name="Quarter claim lodged"/>
    <tableColumn id="8" xr3:uid="{00000000-0010-0000-0F00-000008000000}" name="Multiple claim type" dataDxfId="216"/>
    <tableColumn id="2" xr3:uid="{00000000-0010-0000-0F00-000002000000}" name="Major defect" dataDxfId="215"/>
    <tableColumn id="3" xr3:uid="{00000000-0010-0000-0F00-000003000000}" name="Failure to complete" dataDxfId="214"/>
    <tableColumn id="4" xr3:uid="{00000000-0010-0000-0F00-000004000000}" name="Other loss" dataDxfId="213"/>
    <tableColumn id="5" xr3:uid="{00000000-0010-0000-0F00-000005000000}" name="Failure to commence" dataDxfId="212"/>
    <tableColumn id="7" xr3:uid="{00000000-0010-0000-0F00-000007000000}" name="Not specified" dataDxfId="211"/>
    <tableColumn id="6" xr3:uid="{00000000-0010-0000-0F00-000006000000}" name="Total" dataDxfId="210"/>
  </tableColumns>
  <tableStyleInfo name="SIRA HBC"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0000000}" name="Table16" displayName="Table16" ref="A2:I38" totalsRowCount="1">
  <autoFilter ref="A2:I37" xr:uid="{00000000-0009-0000-0100-000010000000}">
    <filterColumn colId="0" hiddenButton="1"/>
    <filterColumn colId="1" hiddenButton="1"/>
    <filterColumn colId="2" hiddenButton="1"/>
    <filterColumn colId="3" hiddenButton="1"/>
    <filterColumn colId="4" hiddenButton="1"/>
    <filterColumn colId="5" hiddenButton="1"/>
    <filterColumn colId="6" hiddenButton="1"/>
  </autoFilter>
  <tableColumns count="9">
    <tableColumn id="1" xr3:uid="{00000000-0010-0000-1000-000001000000}" name="Quarter claim lodged" totalsRowDxfId="209"/>
    <tableColumn id="2" xr3:uid="{00000000-0010-0000-1000-000002000000}" name="New single dwelling" dataDxfId="208"/>
    <tableColumn id="3" xr3:uid="{00000000-0010-0000-1000-000003000000}" name="New multiple dwellings" dataDxfId="207"/>
    <tableColumn id="4" xr3:uid="{00000000-0010-0000-1000-000004000000}" name="New duplex, triplex" dataDxfId="206"/>
    <tableColumn id="5" xr3:uid="{00000000-0010-0000-1000-000005000000}" name="Alterations" dataDxfId="205"/>
    <tableColumn id="6" xr3:uid="{00000000-0010-0000-1000-000006000000}" name="Renovations" dataDxfId="204"/>
    <tableColumn id="7" xr3:uid="{00000000-0010-0000-1000-000007000000}" name="Swimming pools and others" dataDxfId="203" totalsRowDxfId="202"/>
    <tableColumn id="9" xr3:uid="{00000000-0010-0000-1000-000009000000}" name="Not Specified" dataDxfId="201" totalsRowDxfId="200"/>
    <tableColumn id="8" xr3:uid="{00000000-0010-0000-1000-000008000000}" name="Total" dataDxfId="199"/>
  </tableColumns>
  <tableStyleInfo name="SIRA HBC"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1000000}" name="Table1633" displayName="Table1633" ref="A4:J13" totalsRowShown="0" headerRowDxfId="198" dataDxfId="197">
  <tableColumns count="10">
    <tableColumn id="1" xr3:uid="{00000000-0010-0000-1100-000001000000}" name="Policy Issue date" dataDxfId="196" totalsRowDxfId="195"/>
    <tableColumn id="2" xr3:uid="{00000000-0010-0000-1100-000002000000}" name="0" dataDxfId="194"/>
    <tableColumn id="8" xr3:uid="{00000000-0010-0000-1100-000008000000}" name="1" dataDxfId="193"/>
    <tableColumn id="9" xr3:uid="{00000000-0010-0000-1100-000009000000}" name="2" dataDxfId="192"/>
    <tableColumn id="3" xr3:uid="{00000000-0010-0000-1100-000003000000}" name="3" dataDxfId="191"/>
    <tableColumn id="4" xr3:uid="{00000000-0010-0000-1100-000004000000}" name="4" dataDxfId="190"/>
    <tableColumn id="5" xr3:uid="{00000000-0010-0000-1100-000005000000}" name="5" dataDxfId="189"/>
    <tableColumn id="6" xr3:uid="{00000000-0010-0000-1100-000006000000}" name="6" dataDxfId="188"/>
    <tableColumn id="7" xr3:uid="{00000000-0010-0000-1100-000007000000}" name="7" dataDxfId="187"/>
    <tableColumn id="10" xr3:uid="{10B1402F-006B-428C-8DB1-2258232A0663}" name="8" dataDxfId="186"/>
  </tableColumns>
  <tableStyleInfo name="SIRA HBC"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2000000}" name="Table163334" displayName="Table163334" ref="A18:J27" totalsRowShown="0" headerRowDxfId="185" dataDxfId="184">
  <tableColumns count="10">
    <tableColumn id="1" xr3:uid="{00000000-0010-0000-1200-000001000000}" name="Policy Issue date" dataDxfId="183" totalsRowDxfId="182"/>
    <tableColumn id="2" xr3:uid="{00000000-0010-0000-1200-000002000000}" name="0" dataDxfId="181"/>
    <tableColumn id="8" xr3:uid="{00000000-0010-0000-1200-000008000000}" name="1" dataDxfId="180"/>
    <tableColumn id="9" xr3:uid="{00000000-0010-0000-1200-000009000000}" name="2" dataDxfId="179"/>
    <tableColumn id="3" xr3:uid="{00000000-0010-0000-1200-000003000000}" name="3" dataDxfId="178"/>
    <tableColumn id="4" xr3:uid="{00000000-0010-0000-1200-000004000000}" name="4" dataDxfId="177"/>
    <tableColumn id="5" xr3:uid="{00000000-0010-0000-1200-000005000000}" name="5" dataDxfId="176"/>
    <tableColumn id="6" xr3:uid="{00000000-0010-0000-1200-000006000000}" name="6" dataDxfId="175"/>
    <tableColumn id="7" xr3:uid="{00000000-0010-0000-1200-000007000000}" name="7" dataDxfId="174"/>
    <tableColumn id="10" xr3:uid="{633F7DEC-6F35-4F9C-B23D-21D46EF7DFA4}" name="8" dataDxfId="173"/>
  </tableColumns>
  <tableStyleInfo name="SIRA HBC"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1000000}" name="Table130" displayName="Table130" ref="A2:I22" totalsRowShown="0" headerRowDxfId="335" dataDxfId="333" headerRowBorderDxfId="334" tableBorderDxfId="332" totalsRowBorderDxfId="331">
  <autoFilter ref="A2:I22" xr:uid="{00000000-0009-0000-0100-00001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100-000001000000}" name="Quarter" dataDxfId="330"/>
    <tableColumn id="2" xr3:uid="{00000000-0010-0000-0100-000002000000}" name="$0-0.5m" dataDxfId="329"/>
    <tableColumn id="3" xr3:uid="{00000000-0010-0000-0100-000003000000}" name="&gt;$0.5m-1m" dataDxfId="328"/>
    <tableColumn id="4" xr3:uid="{00000000-0010-0000-0100-000004000000}" name="&gt;$1m-2m" dataDxfId="327"/>
    <tableColumn id="5" xr3:uid="{00000000-0010-0000-0100-000005000000}" name="&gt;$2m-3m" dataDxfId="326"/>
    <tableColumn id="6" xr3:uid="{00000000-0010-0000-0100-000006000000}" name="&gt;$3m-5m" dataDxfId="325"/>
    <tableColumn id="7" xr3:uid="{00000000-0010-0000-0100-000007000000}" name="&gt;$5m-20m" dataDxfId="324"/>
    <tableColumn id="8" xr3:uid="{00000000-0010-0000-0100-000008000000}" name="&gt;$20m" dataDxfId="323"/>
    <tableColumn id="9" xr3:uid="{00000000-0010-0000-0100-000009000000}" name="Total" dataDxfId="32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3000000}" name="Table16333437" displayName="Table16333437" ref="A32:J41" totalsRowShown="0" headerRowDxfId="172" dataDxfId="171">
  <tableColumns count="10">
    <tableColumn id="1" xr3:uid="{00000000-0010-0000-1300-000001000000}" name="Policy Issue date" dataDxfId="170" totalsRowDxfId="169"/>
    <tableColumn id="2" xr3:uid="{00000000-0010-0000-1300-000002000000}" name="0" dataDxfId="168"/>
    <tableColumn id="8" xr3:uid="{00000000-0010-0000-1300-000008000000}" name="1" dataDxfId="167"/>
    <tableColumn id="9" xr3:uid="{00000000-0010-0000-1300-000009000000}" name="2" dataDxfId="166"/>
    <tableColumn id="3" xr3:uid="{00000000-0010-0000-1300-000003000000}" name="3" dataDxfId="165"/>
    <tableColumn id="4" xr3:uid="{00000000-0010-0000-1300-000004000000}" name="4" dataDxfId="164"/>
    <tableColumn id="5" xr3:uid="{00000000-0010-0000-1300-000005000000}" name="5" dataDxfId="163"/>
    <tableColumn id="6" xr3:uid="{00000000-0010-0000-1300-000006000000}" name="6" dataDxfId="162"/>
    <tableColumn id="7" xr3:uid="{00000000-0010-0000-1300-000007000000}" name="7" dataDxfId="161"/>
    <tableColumn id="10" xr3:uid="{D4C20B21-CA11-47BB-A7BF-F913F199C92F}" name="8" dataDxfId="160"/>
  </tableColumns>
  <tableStyleInfo name="SIRA HBC"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4000000}" name="Table14" displayName="Table14" ref="A2:D39" totalsRowCount="1">
  <autoFilter ref="A2:D38" xr:uid="{00000000-0009-0000-0100-00000E000000}">
    <filterColumn colId="0" hiddenButton="1"/>
    <filterColumn colId="1" hiddenButton="1"/>
    <filterColumn colId="2" hiddenButton="1"/>
    <filterColumn colId="3" hiddenButton="1"/>
  </autoFilter>
  <tableColumns count="4">
    <tableColumn id="1" xr3:uid="{00000000-0010-0000-1400-000001000000}" name="Quarter payment approved" totalsRowDxfId="159"/>
    <tableColumn id="2" xr3:uid="{00000000-0010-0000-1400-000002000000}" name="Total payments ($)" totalsRowDxfId="158" totalsRowCellStyle="Comma"/>
    <tableColumn id="3" xr3:uid="{00000000-0010-0000-1400-000003000000}" name="Number of claims with payments" totalsRowDxfId="157" totalsRowCellStyle="Comma"/>
    <tableColumn id="4" xr3:uid="{00000000-0010-0000-1400-000004000000}" name="Average payment ($)" totalsRowDxfId="156"/>
  </tableColumns>
  <tableStyleInfo name="SIRA HBC"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15000000}" name="Table1441" displayName="Table1441" ref="A2:C10" totalsRowShown="0">
  <autoFilter ref="A2:C10" xr:uid="{00000000-0009-0000-0100-000028000000}">
    <filterColumn colId="0" hiddenButton="1"/>
    <filterColumn colId="1" hiddenButton="1"/>
    <filterColumn colId="2" hiddenButton="1"/>
  </autoFilter>
  <tableColumns count="3">
    <tableColumn id="1" xr3:uid="{00000000-0010-0000-1500-000001000000}" name="Year payment approved"/>
    <tableColumn id="3" xr3:uid="{00000000-0010-0000-1500-000003000000}" name="Number of claims with payments"/>
    <tableColumn id="4" xr3:uid="{00000000-0010-0000-1500-000004000000}" name="Average payment ($)"/>
  </tableColumns>
  <tableStyleInfo name="SIRA HBC"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6000000}" name="Table13" displayName="Table13" ref="A2:F37" totalsRowShown="0">
  <autoFilter ref="A2:F37" xr:uid="{00000000-0009-0000-0100-00000D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1600-000001000000}" name="Quarter payment approved"/>
    <tableColumn id="2" xr3:uid="{00000000-0010-0000-1600-000002000000}" name="Major defect" dataDxfId="155"/>
    <tableColumn id="3" xr3:uid="{00000000-0010-0000-1600-000003000000}" name="Failure to complete" dataDxfId="154"/>
    <tableColumn id="4" xr3:uid="{00000000-0010-0000-1600-000004000000}" name="Other loss" dataDxfId="153"/>
    <tableColumn id="5" xr3:uid="{00000000-0010-0000-1600-000005000000}" name="Failure to commence" dataDxfId="152"/>
    <tableColumn id="6" xr3:uid="{00000000-0010-0000-1600-000006000000}" name="Not specified" dataDxfId="151"/>
  </tableColumns>
  <tableStyleInfo name="SIRA HBC"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7000000}" name="Table11" displayName="Table11" ref="A2:G37" totalsRowShown="0">
  <autoFilter ref="A2:G37" xr:uid="{00000000-0009-0000-0100-00000B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1700-000001000000}" name="Quarter payment approved"/>
    <tableColumn id="2" xr3:uid="{00000000-0010-0000-1700-000002000000}" name="New single dwelling" dataDxfId="150"/>
    <tableColumn id="3" xr3:uid="{00000000-0010-0000-1700-000003000000}" name="New multiple dwellings" dataDxfId="149"/>
    <tableColumn id="4" xr3:uid="{00000000-0010-0000-1700-000004000000}" name="New duplex, triplex" dataDxfId="148"/>
    <tableColumn id="5" xr3:uid="{00000000-0010-0000-1700-000005000000}" name="Alterations" dataDxfId="147"/>
    <tableColumn id="6" xr3:uid="{00000000-0010-0000-1700-000006000000}" name="Renovations" dataDxfId="146"/>
    <tableColumn id="7" xr3:uid="{00000000-0010-0000-1700-000007000000}" name="Swimming pools and others" dataDxfId="145"/>
  </tableColumns>
  <tableStyleInfo name="SIRA HBC"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8000000}" name="Table114" displayName="Table114" ref="A2:G37" totalsRowShown="0">
  <tableColumns count="7">
    <tableColumn id="1" xr3:uid="{00000000-0010-0000-1800-000001000000}" name="Quarter payment approved"/>
    <tableColumn id="2" xr3:uid="{00000000-0010-0000-1800-000002000000}" name="New single dwelling" dataDxfId="144"/>
    <tableColumn id="3" xr3:uid="{00000000-0010-0000-1800-000003000000}" name="New multiple dwellings" dataDxfId="143"/>
    <tableColumn id="4" xr3:uid="{00000000-0010-0000-1800-000004000000}" name="New duplex, triplex" dataDxfId="142"/>
    <tableColumn id="5" xr3:uid="{00000000-0010-0000-1800-000005000000}" name="Alterations" dataDxfId="141"/>
    <tableColumn id="6" xr3:uid="{00000000-0010-0000-1800-000006000000}" name="Renovations" dataDxfId="140"/>
    <tableColumn id="7" xr3:uid="{00000000-0010-0000-1800-000007000000}" name="Swimming pools and others" dataDxfId="139"/>
  </tableColumns>
  <tableStyleInfo name="SIRA HBC"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19000000}" name="Table11442" displayName="Table11442" ref="A2:G10" totalsRowShown="0">
  <tableColumns count="7">
    <tableColumn id="1" xr3:uid="{00000000-0010-0000-1900-000001000000}" name="Quarter payment approved"/>
    <tableColumn id="2" xr3:uid="{00000000-0010-0000-1900-000002000000}" name="New single dwelling" dataDxfId="138"/>
    <tableColumn id="3" xr3:uid="{00000000-0010-0000-1900-000003000000}" name="New multiple dwellings" dataDxfId="137"/>
    <tableColumn id="4" xr3:uid="{00000000-0010-0000-1900-000004000000}" name="New duplex, triplex" dataDxfId="136"/>
    <tableColumn id="5" xr3:uid="{00000000-0010-0000-1900-000005000000}" name="Alterations" dataDxfId="135"/>
    <tableColumn id="6" xr3:uid="{00000000-0010-0000-1900-000006000000}" name="Renovations" dataDxfId="134"/>
    <tableColumn id="7" xr3:uid="{00000000-0010-0000-1900-000007000000}" name="Swimming pools and others" dataDxfId="133"/>
  </tableColumns>
  <tableStyleInfo name="SIRA HBC"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1A000000}" name="Table163338" displayName="Table163338" ref="A4:J13" totalsRowShown="0">
  <tableColumns count="10">
    <tableColumn id="1" xr3:uid="{00000000-0010-0000-1A00-000001000000}" name="Policy Issue date" totalsRowDxfId="132"/>
    <tableColumn id="2" xr3:uid="{00000000-0010-0000-1A00-000002000000}" name="0" dataDxfId="131"/>
    <tableColumn id="8" xr3:uid="{00000000-0010-0000-1A00-000008000000}" name="1" dataDxfId="130"/>
    <tableColumn id="9" xr3:uid="{00000000-0010-0000-1A00-000009000000}" name="2" dataDxfId="129"/>
    <tableColumn id="3" xr3:uid="{00000000-0010-0000-1A00-000003000000}" name="3" dataDxfId="128"/>
    <tableColumn id="4" xr3:uid="{00000000-0010-0000-1A00-000004000000}" name="4" dataDxfId="127"/>
    <tableColumn id="5" xr3:uid="{00000000-0010-0000-1A00-000005000000}" name="5" dataDxfId="126"/>
    <tableColumn id="6" xr3:uid="{00000000-0010-0000-1A00-000006000000}" name="6" dataDxfId="125"/>
    <tableColumn id="7" xr3:uid="{00000000-0010-0000-1A00-000007000000}" name="7" dataDxfId="124"/>
    <tableColumn id="10" xr3:uid="{91A0A401-9C8A-4878-84F9-73EF76790A8F}" name="8" dataDxfId="123"/>
  </tableColumns>
  <tableStyleInfo name="SIRA HBC"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1B000000}" name="Table16333439" displayName="Table16333439" ref="A18:J27" totalsRowShown="0">
  <tableColumns count="10">
    <tableColumn id="1" xr3:uid="{00000000-0010-0000-1B00-000001000000}" name="Policy Issue date" totalsRowDxfId="122"/>
    <tableColumn id="2" xr3:uid="{00000000-0010-0000-1B00-000002000000}" name="0" dataDxfId="121"/>
    <tableColumn id="8" xr3:uid="{00000000-0010-0000-1B00-000008000000}" name="1" dataDxfId="120"/>
    <tableColumn id="9" xr3:uid="{00000000-0010-0000-1B00-000009000000}" name="2" dataDxfId="119"/>
    <tableColumn id="3" xr3:uid="{00000000-0010-0000-1B00-000003000000}" name="3" dataDxfId="118"/>
    <tableColumn id="4" xr3:uid="{00000000-0010-0000-1B00-000004000000}" name="4" dataDxfId="117"/>
    <tableColumn id="5" xr3:uid="{00000000-0010-0000-1B00-000005000000}" name="5" dataDxfId="116"/>
    <tableColumn id="6" xr3:uid="{00000000-0010-0000-1B00-000006000000}" name="6" dataDxfId="115"/>
    <tableColumn id="7" xr3:uid="{00000000-0010-0000-1B00-000007000000}" name="7" dataDxfId="114"/>
    <tableColumn id="10" xr3:uid="{5096AA9B-AEAD-4CB3-9340-30DDDDE3F236}" name="8" dataDxfId="113"/>
  </tableColumns>
  <tableStyleInfo name="SIRA HBC"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1C000000}" name="Table1633343740" displayName="Table1633343740" ref="A32:J41" totalsRowShown="0">
  <tableColumns count="10">
    <tableColumn id="1" xr3:uid="{00000000-0010-0000-1C00-000001000000}" name="Policy Issue date" totalsRowDxfId="112"/>
    <tableColumn id="2" xr3:uid="{00000000-0010-0000-1C00-000002000000}" name="0" dataDxfId="111"/>
    <tableColumn id="8" xr3:uid="{00000000-0010-0000-1C00-000008000000}" name="1" dataDxfId="110"/>
    <tableColumn id="9" xr3:uid="{00000000-0010-0000-1C00-000009000000}" name="2" dataDxfId="109"/>
    <tableColumn id="3" xr3:uid="{00000000-0010-0000-1C00-000003000000}" name="3" dataDxfId="108"/>
    <tableColumn id="4" xr3:uid="{00000000-0010-0000-1C00-000004000000}" name="4" dataDxfId="107"/>
    <tableColumn id="5" xr3:uid="{00000000-0010-0000-1C00-000005000000}" name="5" dataDxfId="106"/>
    <tableColumn id="6" xr3:uid="{00000000-0010-0000-1C00-000006000000}" name="6" dataDxfId="105"/>
    <tableColumn id="7" xr3:uid="{00000000-0010-0000-1C00-000007000000}" name="7" dataDxfId="104"/>
    <tableColumn id="10" xr3:uid="{9D7DC753-2A22-45F6-86FD-E6DF11A33B74}" name="8" dataDxfId="103"/>
  </tableColumns>
  <tableStyleInfo name="SIRA HBC"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110" displayName="Table110" ref="A24:I38" totalsRowShown="0" headerRowDxfId="321" dataDxfId="319" headerRowBorderDxfId="320" tableBorderDxfId="318" totalsRowBorderDxfId="317" dataCellStyle="Comma">
  <tableColumns count="9">
    <tableColumn id="1" xr3:uid="{00000000-0010-0000-0200-000001000000}" name="Quarter" dataDxfId="316"/>
    <tableColumn id="2" xr3:uid="{00000000-0010-0000-0200-000002000000}" name="$0-0.5m" dataDxfId="315" dataCellStyle="Comma"/>
    <tableColumn id="3" xr3:uid="{00000000-0010-0000-0200-000003000000}" name="&gt;$0.5m-1m" dataDxfId="314" dataCellStyle="Comma"/>
    <tableColumn id="4" xr3:uid="{00000000-0010-0000-0200-000004000000}" name="&gt;$1m-2m" dataDxfId="313" dataCellStyle="Comma"/>
    <tableColumn id="5" xr3:uid="{00000000-0010-0000-0200-000005000000}" name="&gt;$2m-3m" dataDxfId="312" dataCellStyle="Comma"/>
    <tableColumn id="6" xr3:uid="{00000000-0010-0000-0200-000006000000}" name="&gt;$3m-5m" dataDxfId="311" dataCellStyle="Comma"/>
    <tableColumn id="7" xr3:uid="{00000000-0010-0000-0200-000007000000}" name="&gt;$5m-20m" dataDxfId="310" dataCellStyle="Comma"/>
    <tableColumn id="8" xr3:uid="{00000000-0010-0000-0200-000008000000}" name="&gt;$20m" dataDxfId="309" dataCellStyle="Comma"/>
    <tableColumn id="9" xr3:uid="{00000000-0010-0000-0200-000009000000}" name="Total" dataDxfId="308"/>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1D000000}" name="Table8" displayName="Table8" ref="A2:C69" totalsRowShown="0" headerRowDxfId="102" dataDxfId="100" headerRowBorderDxfId="101" tableBorderDxfId="99" totalsRowBorderDxfId="98">
  <tableColumns count="3">
    <tableColumn id="1" xr3:uid="{00000000-0010-0000-1D00-000001000000}" name="Quarter" dataDxfId="97"/>
    <tableColumn id="2" xr3:uid="{00000000-0010-0000-1D00-000002000000}" name="Notifications of loss" dataDxfId="96"/>
    <tableColumn id="3" xr3:uid="{00000000-0010-0000-1D00-000003000000}" name="Claims lodged" dataDxfId="95"/>
  </tableColumns>
  <tableStyleInfo name="TableStyleLight20"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E000000}" name="Table83" displayName="Table83" ref="A2:D69" totalsRowShown="0" headerRowDxfId="94" dataDxfId="92" headerRowBorderDxfId="93" tableBorderDxfId="91" totalsRowBorderDxfId="90">
  <tableColumns count="4">
    <tableColumn id="1" xr3:uid="{00000000-0010-0000-1E00-000001000000}" name="Quarter" dataDxfId="89"/>
    <tableColumn id="2" xr3:uid="{00000000-0010-0000-1E00-000002000000}" name="Open" dataDxfId="88"/>
    <tableColumn id="3" xr3:uid="{00000000-0010-0000-1E00-000003000000}" name="Closed" dataDxfId="87"/>
    <tableColumn id="4" xr3:uid="{00000000-0010-0000-1E00-000004000000}" name="Total" dataDxfId="86"/>
  </tableColumns>
  <tableStyleInfo name="TableStyleLight20"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F000000}" name="Table825" displayName="Table825" ref="A2:F69" totalsRowShown="0" headerRowDxfId="85" dataDxfId="83" headerRowBorderDxfId="84" tableBorderDxfId="82" totalsRowBorderDxfId="81">
  <tableColumns count="6">
    <tableColumn id="1" xr3:uid="{00000000-0010-0000-1F00-000001000000}" name="Quarter" dataDxfId="80"/>
    <tableColumn id="3" xr3:uid="{00000000-0010-0000-1F00-000003000000}" name="Liability accepted " dataDxfId="79"/>
    <tableColumn id="4" xr3:uid="{00000000-0010-0000-1F00-000004000000}" name="Liability denied" dataDxfId="78"/>
    <tableColumn id="5" xr3:uid="{00000000-0010-0000-1F00-000005000000}" name="Liability being assessed" dataDxfId="77"/>
    <tableColumn id="2" xr3:uid="{00000000-0010-0000-1F00-000002000000}" name="Liability in dispute" dataDxfId="76"/>
    <tableColumn id="6" xr3:uid="{00000000-0010-0000-1F00-000006000000}" name="Total" dataDxfId="75"/>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20000000}" name="Table7" displayName="Table7" ref="A2:H69" totalsRowShown="0" headerRowDxfId="74" headerRowBorderDxfId="73" tableBorderDxfId="72" totalsRowBorderDxfId="71">
  <tableColumns count="8">
    <tableColumn id="1" xr3:uid="{00000000-0010-0000-2000-000001000000}" name="Quarter" dataDxfId="70"/>
    <tableColumn id="2" xr3:uid="{00000000-0010-0000-2000-000002000000}" name="Not deemed a defect" dataDxfId="69"/>
    <tableColumn id="3" xr3:uid="{00000000-0010-0000-2000-000003000000}" name="Out of time" dataDxfId="68"/>
    <tableColumn id="4" xr3:uid="{00000000-0010-0000-2000-000004000000}" name="Builder not insolvent" dataDxfId="67"/>
    <tableColumn id="5" xr3:uid="{00000000-0010-0000-2000-000005000000}" name="Builder found" dataDxfId="66"/>
    <tableColumn id="6" xr3:uid="{00000000-0010-0000-2000-000006000000}" name="Builder not dead" dataDxfId="65"/>
    <tableColumn id="7" xr3:uid="{00000000-0010-0000-2000-000007000000}" name="Incorrect insurer" dataDxfId="64"/>
    <tableColumn id="8" xr3:uid="{00000000-0010-0000-2000-000008000000}" name="Total" dataDxfId="63"/>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21000000}" name="Table728" displayName="Table728" ref="A2:F69" totalsRowShown="0" headerRowDxfId="62" dataDxfId="60" headerRowBorderDxfId="61" tableBorderDxfId="59" totalsRowBorderDxfId="58">
  <tableColumns count="6">
    <tableColumn id="1" xr3:uid="{00000000-0010-0000-2100-000001000000}" name="Quarter" dataDxfId="57"/>
    <tableColumn id="2" xr3:uid="{00000000-0010-0000-2100-000002000000}" name="Insolvency" dataDxfId="56"/>
    <tableColumn id="3" xr3:uid="{00000000-0010-0000-2100-000003000000}" name="Disappearance" dataDxfId="55"/>
    <tableColumn id="4" xr3:uid="{00000000-0010-0000-2100-000004000000}" name="Cause not yet determined" dataDxfId="54"/>
    <tableColumn id="7" xr3:uid="{00000000-0010-0000-2100-000007000000}" name="Death" dataDxfId="53"/>
    <tableColumn id="8" xr3:uid="{00000000-0010-0000-2100-000008000000}" name="Total" dataDxfId="52"/>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2000000}" name="Table72831" displayName="Table72831" ref="A2:F69" totalsRowShown="0" headerRowDxfId="51" dataDxfId="49" headerRowBorderDxfId="50" tableBorderDxfId="48" totalsRowBorderDxfId="47">
  <tableColumns count="6">
    <tableColumn id="1" xr3:uid="{00000000-0010-0000-2200-000001000000}" name="Quarter" dataDxfId="46"/>
    <tableColumn id="2" xr3:uid="{00000000-0010-0000-2200-000002000000}" name="Major defect" dataDxfId="45"/>
    <tableColumn id="3" xr3:uid="{00000000-0010-0000-2200-000003000000}" name="Failure to complete" dataDxfId="44"/>
    <tableColumn id="4" xr3:uid="{00000000-0010-0000-2200-000004000000}" name="Other Loss" dataDxfId="43"/>
    <tableColumn id="7" xr3:uid="{00000000-0010-0000-2200-000007000000}" name="Failure to commence" dataDxfId="42"/>
    <tableColumn id="8" xr3:uid="{00000000-0010-0000-2200-000008000000}" name="Total" dataDxfId="41"/>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3000000}" name="Table7283132" displayName="Table7283132" ref="A2:I69" totalsRowShown="0" headerRowDxfId="40" dataDxfId="38" headerRowBorderDxfId="39" tableBorderDxfId="37" totalsRowBorderDxfId="36">
  <tableColumns count="9">
    <tableColumn id="1" xr3:uid="{00000000-0010-0000-2300-000001000000}" name="Quarter claim notified" dataDxfId="35"/>
    <tableColumn id="2" xr3:uid="{00000000-0010-0000-2300-000002000000}" name="New single dwelling" dataDxfId="34"/>
    <tableColumn id="3" xr3:uid="{00000000-0010-0000-2300-000003000000}" name="New multiple dwellings (three storeys or less) " dataDxfId="33"/>
    <tableColumn id="4" xr3:uid="{00000000-0010-0000-2300-000004000000}" name="Alterations/additions" dataDxfId="32"/>
    <tableColumn id="5" xr3:uid="{00000000-0010-0000-2300-000005000000}" name="Renovations" dataDxfId="31"/>
    <tableColumn id="6" xr3:uid="{00000000-0010-0000-2300-000006000000}" name="Swimming pools " dataDxfId="30"/>
    <tableColumn id="10" xr3:uid="{00000000-0010-0000-2300-00000A000000}" name="Others" dataDxfId="29"/>
    <tableColumn id="11" xr3:uid="{00000000-0010-0000-2300-00000B000000}" name="New multiple dwelling (over three storeys)" dataDxfId="28"/>
    <tableColumn id="8" xr3:uid="{00000000-0010-0000-2300-000008000000}" name="Total" dataDxfId="27"/>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24000000}" name="Table1310" displayName="Table1310" ref="A2:F57" totalsRowShown="0" headerRowDxfId="26" dataDxfId="24" headerRowBorderDxfId="25" tableBorderDxfId="23" totalsRowBorderDxfId="22">
  <autoFilter ref="A2:F57" xr:uid="{00000000-0009-0000-0100-000006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2400-000001000000}" name="Quarter payment approved" dataDxfId="21" totalsRowDxfId="20"/>
    <tableColumn id="2" xr3:uid="{00000000-0010-0000-2400-000002000000}" name="Major defect" dataDxfId="19"/>
    <tableColumn id="3" xr3:uid="{00000000-0010-0000-2400-000003000000}" name="Failure to complete" dataDxfId="18"/>
    <tableColumn id="4" xr3:uid="{00000000-0010-0000-2400-000004000000}" name="Other loss" dataDxfId="17"/>
    <tableColumn id="5" xr3:uid="{00000000-0010-0000-2400-000005000000}" name="Failure to commence" dataDxfId="16"/>
    <tableColumn id="6" xr3:uid="{00000000-0010-0000-2400-000006000000}" name="Total" dataDxfId="15"/>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25000000}" name="Table257" displayName="Table257" ref="A2:I57" totalsRowShown="0" headerRowDxfId="14" dataDxfId="12" headerRowBorderDxfId="13" tableBorderDxfId="11" totalsRowBorderDxfId="10">
  <autoFilter ref="A2:I57"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8" hiddenButton="1"/>
  </autoFilter>
  <tableColumns count="9">
    <tableColumn id="1" xr3:uid="{00000000-0010-0000-2500-000001000000}" name="Quarter payment approved" dataDxfId="9" totalsRowDxfId="8"/>
    <tableColumn id="2" xr3:uid="{00000000-0010-0000-2500-000002000000}" name="New single dwelling" dataDxfId="7"/>
    <tableColumn id="3" xr3:uid="{00000000-0010-0000-2500-000003000000}" name="New multiple dwellings (more than three storeys)" dataDxfId="6"/>
    <tableColumn id="4" xr3:uid="{00000000-0010-0000-2500-000004000000}" name="New multiple dwellings (three  storeys or less)" dataDxfId="5"/>
    <tableColumn id="5" xr3:uid="{00000000-0010-0000-2500-000005000000}" name="Alterations" dataDxfId="4"/>
    <tableColumn id="6" xr3:uid="{00000000-0010-0000-2500-000006000000}" name="Renovations" dataDxfId="3"/>
    <tableColumn id="7" xr3:uid="{00000000-0010-0000-2500-000007000000}" name="Swimming pools " dataDxfId="2"/>
    <tableColumn id="9" xr3:uid="{00000000-0010-0000-2500-000009000000}" name="Others" dataDxfId="1"/>
    <tableColumn id="8" xr3:uid="{00000000-0010-0000-2500-000008000000}" name="Total" dataDxfId="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3000000}" name="Table13022" displayName="Table13022" ref="A2:I22" totalsRowShown="0" headerRowDxfId="307" dataDxfId="305" headerRowBorderDxfId="306" tableBorderDxfId="304" totalsRowBorderDxfId="303" dataCellStyle="Comma">
  <tableColumns count="9">
    <tableColumn id="1" xr3:uid="{00000000-0010-0000-0300-000001000000}" name="Quarter" dataDxfId="302"/>
    <tableColumn id="2" xr3:uid="{00000000-0010-0000-0300-000002000000}" name="$0-0.5m" dataDxfId="301" dataCellStyle="Comma"/>
    <tableColumn id="3" xr3:uid="{00000000-0010-0000-0300-000003000000}" name="&gt;$0.5m-1m" dataDxfId="300" dataCellStyle="Comma"/>
    <tableColumn id="4" xr3:uid="{00000000-0010-0000-0300-000004000000}" name="&gt;$1m-2m" dataDxfId="299" dataCellStyle="Comma"/>
    <tableColumn id="5" xr3:uid="{00000000-0010-0000-0300-000005000000}" name="&gt;$2m-3m" dataDxfId="298" dataCellStyle="Comma"/>
    <tableColumn id="6" xr3:uid="{00000000-0010-0000-0300-000006000000}" name="&gt;$3m-5m" dataDxfId="297" dataCellStyle="Comma"/>
    <tableColumn id="7" xr3:uid="{00000000-0010-0000-0300-000007000000}" name="&gt;$5m-20m" dataDxfId="296" dataCellStyle="Comma"/>
    <tableColumn id="8" xr3:uid="{00000000-0010-0000-0300-000008000000}" name="&gt;$20m" dataDxfId="295" dataCellStyle="Comma"/>
    <tableColumn id="9" xr3:uid="{00000000-0010-0000-0300-000009000000}" name="Total" dataDxfId="29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4000000}" name="Table11023" displayName="Table11023" ref="A24:I38" totalsRowShown="0" headerRowDxfId="293" dataDxfId="291" headerRowBorderDxfId="292" tableBorderDxfId="290" totalsRowBorderDxfId="289" dataCellStyle="Comma">
  <tableColumns count="9">
    <tableColumn id="1" xr3:uid="{00000000-0010-0000-0400-000001000000}" name="Quarter" dataDxfId="288"/>
    <tableColumn id="2" xr3:uid="{00000000-0010-0000-0400-000002000000}" name="$0-0.5m" dataDxfId="287" dataCellStyle="Comma"/>
    <tableColumn id="3" xr3:uid="{00000000-0010-0000-0400-000003000000}" name="&gt;$0.5m-1m" dataDxfId="286" dataCellStyle="Comma"/>
    <tableColumn id="4" xr3:uid="{00000000-0010-0000-0400-000004000000}" name="&gt;$1m-2m" dataDxfId="285" dataCellStyle="Comma"/>
    <tableColumn id="5" xr3:uid="{00000000-0010-0000-0400-000005000000}" name="&gt;$2m-3m" dataDxfId="284" dataCellStyle="Comma"/>
    <tableColumn id="6" xr3:uid="{00000000-0010-0000-0400-000006000000}" name="&gt;$3m-5m" dataDxfId="283" dataCellStyle="Comma"/>
    <tableColumn id="7" xr3:uid="{00000000-0010-0000-0400-000007000000}" name="&gt;$5m-20m" dataDxfId="282" dataCellStyle="Comma"/>
    <tableColumn id="8" xr3:uid="{00000000-0010-0000-0400-000008000000}" name="&gt;$20m" dataDxfId="281" dataCellStyle="Comma"/>
    <tableColumn id="9" xr3:uid="{00000000-0010-0000-0400-000009000000}" name="Total" dataDxfId="28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5000000}" name="Table1302226" displayName="Table1302226" ref="A2:I22" totalsRowShown="0" headerRowDxfId="279" dataDxfId="277" headerRowBorderDxfId="278" tableBorderDxfId="276" totalsRowBorderDxfId="275" dataCellStyle="Comma">
  <tableColumns count="9">
    <tableColumn id="1" xr3:uid="{00000000-0010-0000-0500-000001000000}" name="Quarter" dataDxfId="274"/>
    <tableColumn id="2" xr3:uid="{00000000-0010-0000-0500-000002000000}" name="$0-0.5m" dataDxfId="273" dataCellStyle="Comma"/>
    <tableColumn id="3" xr3:uid="{00000000-0010-0000-0500-000003000000}" name="&gt;$0.5m-1m" dataDxfId="272" dataCellStyle="Comma"/>
    <tableColumn id="4" xr3:uid="{00000000-0010-0000-0500-000004000000}" name="&gt;$1m-2m" dataDxfId="271" dataCellStyle="Comma"/>
    <tableColumn id="5" xr3:uid="{00000000-0010-0000-0500-000005000000}" name="&gt;$2m-3m" dataDxfId="270" dataCellStyle="Comma"/>
    <tableColumn id="6" xr3:uid="{00000000-0010-0000-0500-000006000000}" name="&gt;$3m-5m" dataDxfId="269" dataCellStyle="Comma"/>
    <tableColumn id="7" xr3:uid="{00000000-0010-0000-0500-000007000000}" name="&gt;$5m-20m" dataDxfId="268" dataCellStyle="Comma"/>
    <tableColumn id="8" xr3:uid="{00000000-0010-0000-0500-000008000000}" name="&gt;$20m" dataDxfId="267" dataCellStyle="Comma"/>
    <tableColumn id="9" xr3:uid="{00000000-0010-0000-0500-000009000000}" name="Total" dataDxfId="266"/>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6000000}" name="Table23" displayName="Table23" ref="A2:G36" totalsRowShown="0">
  <autoFilter ref="A2:G36" xr:uid="{00000000-0009-0000-0100-000017000000}">
    <filterColumn colId="0" hiddenButton="1"/>
    <filterColumn colId="1" hiddenButton="1"/>
    <filterColumn colId="2" hiddenButton="1"/>
    <filterColumn colId="3" hiddenButton="1"/>
    <filterColumn colId="5" hiddenButton="1"/>
    <filterColumn colId="6" hiddenButton="1"/>
  </autoFilter>
  <tableColumns count="7">
    <tableColumn id="1" xr3:uid="{00000000-0010-0000-0600-000001000000}" name="Quarter"/>
    <tableColumn id="2" xr3:uid="{00000000-0010-0000-0600-000002000000}" name="Bank guarantee (a)"/>
    <tableColumn id="3" xr3:uid="{00000000-0010-0000-0600-000003000000}" name="Indemnity (b)"/>
    <tableColumn id="4" xr3:uid="{00000000-0010-0000-0600-000004000000}" name="Indemnity under GTA #1 (c)"/>
    <tableColumn id="7" xr3:uid="{00000000-0010-0000-0600-000007000000}" name="Builders with both indemnity and GTA (d) #2" dataDxfId="265"/>
    <tableColumn id="5" xr3:uid="{00000000-0010-0000-0600-000005000000}" name="Net number of eligible builders with security: (a)+(b)+(c)-(d)" dataDxfId="264"/>
    <tableColumn id="6" xr3:uid="{00000000-0010-0000-0600-000006000000}" name="Average value of security ($ thousands) #3" dataDxfId="263"/>
  </tableColumns>
  <tableStyleInfo name="SIRA HBC"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7000000}" name="Table4" displayName="Table4" ref="A2:H36" totalsRowShown="0">
  <autoFilter ref="A2:H36"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700-000001000000}" name="Quarter certificate issued" dataDxfId="262"/>
    <tableColumn id="2" xr3:uid="{00000000-0010-0000-0700-000002000000}" name="New single dwelling" dataDxfId="261" dataCellStyle="Comma"/>
    <tableColumn id="3" xr3:uid="{00000000-0010-0000-0700-000003000000}" name="New multiple dwellings" dataDxfId="260" dataCellStyle="Comma"/>
    <tableColumn id="4" xr3:uid="{00000000-0010-0000-0700-000004000000}" name="New duplex, triplex" dataDxfId="259" dataCellStyle="Comma"/>
    <tableColumn id="5" xr3:uid="{00000000-0010-0000-0700-000005000000}" name="Alterations " dataDxfId="258" dataCellStyle="Comma"/>
    <tableColumn id="6" xr3:uid="{00000000-0010-0000-0700-000006000000}" name="Renovations " dataDxfId="257" dataCellStyle="Comma"/>
    <tableColumn id="7" xr3:uid="{00000000-0010-0000-0700-000007000000}" name="Swimming pools and others" dataDxfId="256" dataCellStyle="Comma"/>
    <tableColumn id="8" xr3:uid="{00000000-0010-0000-0700-000008000000}" name="Total" dataDxfId="255" dataCellStyle="Comma"/>
  </tableColumns>
  <tableStyleInfo name="SIRA HBC"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8000000}" name="Table413" displayName="Table413" ref="A2:H36" totalsRowShown="0">
  <autoFilter ref="A2:H36"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800-000001000000}" name="Quarter certificate issued" dataDxfId="254"/>
    <tableColumn id="2" xr3:uid="{00000000-0010-0000-0800-000002000000}" name="New single dwelling" dataDxfId="253" dataCellStyle="Comma"/>
    <tableColumn id="3" xr3:uid="{00000000-0010-0000-0800-000003000000}" name="New multiple dwellings" dataDxfId="252" dataCellStyle="Comma"/>
    <tableColumn id="4" xr3:uid="{00000000-0010-0000-0800-000004000000}" name="New duplex, triplex" dataDxfId="251" dataCellStyle="Comma"/>
    <tableColumn id="5" xr3:uid="{00000000-0010-0000-0800-000005000000}" name="Alterations " dataDxfId="250" dataCellStyle="Comma"/>
    <tableColumn id="6" xr3:uid="{00000000-0010-0000-0800-000006000000}" name="Renovations " dataDxfId="249" dataCellStyle="Comma"/>
    <tableColumn id="7" xr3:uid="{00000000-0010-0000-0800-000007000000}" name="Swimming pools and others" dataDxfId="248" dataCellStyle="Comma"/>
    <tableColumn id="8" xr3:uid="{00000000-0010-0000-0800-000008000000}" name="Total" dataDxfId="247" dataCellStyle="Comma"/>
  </tableColumns>
  <tableStyleInfo name="SIRA HBC"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1">
      <a:majorFont>
        <a:latin typeface="Gotham Book"/>
        <a:ea typeface=""/>
        <a:cs typeface=""/>
      </a:majorFont>
      <a:minorFont>
        <a:latin typeface="Gotham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printerSettings" Target="../printerSettings/printerSettings18.bin"/><Relationship Id="rId4" Type="http://schemas.openxmlformats.org/officeDocument/2006/relationships/table" Target="../tables/table20.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printerSettings" Target="../printerSettings/printerSettings25.bin"/><Relationship Id="rId4" Type="http://schemas.openxmlformats.org/officeDocument/2006/relationships/table" Target="../tables/table29.xml"/></Relationships>
</file>

<file path=xl/worksheets/_rels/sheet26.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19"/>
  <sheetViews>
    <sheetView tabSelected="1" zoomScaleNormal="100" zoomScaleSheetLayoutView="130" workbookViewId="0"/>
  </sheetViews>
  <sheetFormatPr defaultColWidth="8.83203125" defaultRowHeight="14"/>
  <cols>
    <col min="1" max="10" width="8.83203125" style="3"/>
    <col min="11" max="11" width="14.4140625" style="3" customWidth="1"/>
    <col min="12" max="16384" width="8.83203125" style="3"/>
  </cols>
  <sheetData>
    <row r="1" spans="1:24">
      <c r="A1" s="2"/>
    </row>
    <row r="2" spans="1:24" ht="45">
      <c r="A2" s="223"/>
      <c r="B2" s="223"/>
      <c r="C2" s="223"/>
      <c r="D2" s="223"/>
      <c r="E2" s="223"/>
      <c r="F2" s="223"/>
      <c r="G2" s="223"/>
      <c r="H2" s="223"/>
      <c r="I2" s="223"/>
      <c r="J2" s="223"/>
      <c r="K2" s="9"/>
    </row>
    <row r="5" spans="1:24" ht="23.15" customHeight="1">
      <c r="C5" s="4"/>
      <c r="D5" s="4"/>
      <c r="E5" s="4"/>
      <c r="F5" s="4"/>
      <c r="G5" s="4"/>
      <c r="H5" s="4"/>
      <c r="I5" s="4"/>
      <c r="J5" s="4"/>
      <c r="P5" s="224"/>
      <c r="Q5" s="224"/>
      <c r="R5" s="224"/>
      <c r="S5" s="224"/>
      <c r="T5" s="224"/>
      <c r="U5" s="224"/>
      <c r="V5" s="224"/>
      <c r="W5" s="224"/>
      <c r="X5" s="224"/>
    </row>
    <row r="6" spans="1:24">
      <c r="P6" s="224"/>
      <c r="Q6" s="224"/>
      <c r="R6" s="224"/>
      <c r="S6" s="224"/>
      <c r="T6" s="224"/>
      <c r="U6" s="224"/>
      <c r="V6" s="224"/>
      <c r="W6" s="224"/>
      <c r="X6" s="224"/>
    </row>
    <row r="7" spans="1:24" ht="20">
      <c r="E7" s="5"/>
      <c r="P7" s="224"/>
      <c r="Q7" s="224"/>
      <c r="R7" s="224"/>
      <c r="S7" s="224"/>
      <c r="T7" s="224"/>
      <c r="U7" s="224"/>
      <c r="V7" s="224"/>
      <c r="W7" s="224"/>
      <c r="X7" s="224"/>
    </row>
    <row r="8" spans="1:24">
      <c r="P8" s="224"/>
      <c r="Q8" s="224"/>
      <c r="R8" s="224"/>
      <c r="S8" s="224"/>
      <c r="T8" s="224"/>
      <c r="U8" s="224"/>
      <c r="V8" s="224"/>
      <c r="W8" s="224"/>
      <c r="X8" s="224"/>
    </row>
    <row r="9" spans="1:24">
      <c r="P9" s="224"/>
      <c r="Q9" s="224"/>
      <c r="R9" s="224"/>
      <c r="S9" s="224"/>
      <c r="T9" s="224"/>
      <c r="U9" s="224"/>
      <c r="V9" s="224"/>
      <c r="W9" s="224"/>
      <c r="X9" s="224"/>
    </row>
    <row r="10" spans="1:24">
      <c r="P10" s="224"/>
      <c r="Q10" s="224"/>
      <c r="R10" s="224"/>
      <c r="S10" s="224"/>
      <c r="T10" s="224"/>
      <c r="U10" s="224"/>
      <c r="V10" s="224"/>
      <c r="W10" s="224"/>
      <c r="X10" s="224"/>
    </row>
    <row r="11" spans="1:24" ht="14.5" customHeight="1">
      <c r="B11" s="134"/>
      <c r="C11" s="134"/>
      <c r="D11" s="134"/>
      <c r="E11" s="134"/>
      <c r="F11" s="134"/>
      <c r="G11" s="134"/>
      <c r="H11" s="134"/>
      <c r="I11" s="134"/>
      <c r="J11" s="134"/>
      <c r="K11" s="134"/>
      <c r="P11" s="224"/>
      <c r="Q11" s="224"/>
      <c r="R11" s="224"/>
      <c r="S11" s="224"/>
      <c r="T11" s="224"/>
      <c r="U11" s="224"/>
      <c r="V11" s="224"/>
      <c r="W11" s="224"/>
      <c r="X11" s="224"/>
    </row>
    <row r="12" spans="1:24">
      <c r="B12" s="134"/>
      <c r="C12" s="134"/>
      <c r="D12" s="134"/>
      <c r="E12" s="134"/>
      <c r="F12" s="134"/>
      <c r="G12" s="134"/>
      <c r="H12" s="134"/>
      <c r="I12" s="134"/>
      <c r="J12" s="134"/>
      <c r="K12" s="134"/>
      <c r="P12" s="224"/>
      <c r="Q12" s="224"/>
      <c r="R12" s="224"/>
      <c r="S12" s="224"/>
      <c r="T12" s="224"/>
      <c r="U12" s="224"/>
      <c r="V12" s="224"/>
      <c r="W12" s="224"/>
      <c r="X12" s="224"/>
    </row>
    <row r="13" spans="1:24">
      <c r="B13" s="134"/>
      <c r="C13" s="134"/>
      <c r="D13" s="134"/>
      <c r="E13" s="134"/>
      <c r="F13" s="134"/>
      <c r="G13" s="134"/>
      <c r="H13" s="134"/>
      <c r="I13" s="134"/>
      <c r="J13" s="134"/>
      <c r="K13" s="134"/>
      <c r="P13" s="224"/>
      <c r="Q13" s="224"/>
      <c r="R13" s="224"/>
      <c r="S13" s="224"/>
      <c r="T13" s="224"/>
      <c r="U13" s="224"/>
      <c r="V13" s="224"/>
      <c r="W13" s="224"/>
      <c r="X13" s="224"/>
    </row>
    <row r="14" spans="1:24">
      <c r="B14" s="134"/>
      <c r="C14" s="134"/>
      <c r="D14" s="134"/>
      <c r="E14" s="134"/>
      <c r="F14" s="134"/>
      <c r="G14" s="134"/>
      <c r="H14" s="134"/>
      <c r="I14" s="134"/>
      <c r="J14" s="134"/>
      <c r="K14" s="134"/>
      <c r="P14" s="224"/>
      <c r="Q14" s="224"/>
      <c r="R14" s="224"/>
      <c r="S14" s="224"/>
      <c r="T14" s="224"/>
      <c r="U14" s="224"/>
      <c r="V14" s="224"/>
      <c r="W14" s="224"/>
      <c r="X14" s="224"/>
    </row>
    <row r="15" spans="1:24" ht="17.149999999999999" customHeight="1">
      <c r="B15" s="6"/>
      <c r="C15" s="7"/>
      <c r="D15" s="7"/>
      <c r="E15" s="7"/>
      <c r="F15" s="7"/>
      <c r="G15" s="7"/>
      <c r="H15" s="7"/>
      <c r="I15" s="7"/>
      <c r="J15" s="7"/>
      <c r="K15" s="7"/>
      <c r="L15" s="8"/>
      <c r="P15" s="224"/>
      <c r="Q15" s="224"/>
      <c r="R15" s="224"/>
      <c r="S15" s="224"/>
      <c r="T15" s="224"/>
      <c r="U15" s="224"/>
      <c r="V15" s="224"/>
      <c r="W15" s="224"/>
      <c r="X15" s="224"/>
    </row>
    <row r="16" spans="1:24">
      <c r="B16" s="6"/>
      <c r="C16" s="8"/>
      <c r="D16" s="8"/>
      <c r="E16" s="8"/>
      <c r="F16" s="8"/>
      <c r="G16" s="8"/>
      <c r="H16" s="8"/>
      <c r="I16" s="8"/>
      <c r="J16" s="8"/>
      <c r="K16" s="8"/>
      <c r="L16" s="8"/>
      <c r="P16" s="224"/>
      <c r="Q16" s="224"/>
      <c r="R16" s="224"/>
      <c r="S16" s="224"/>
      <c r="T16" s="224"/>
      <c r="U16" s="224"/>
      <c r="V16" s="224"/>
      <c r="W16" s="224"/>
      <c r="X16" s="224"/>
    </row>
    <row r="17" spans="2:24">
      <c r="B17" s="6"/>
      <c r="C17" s="8"/>
      <c r="D17" s="8"/>
      <c r="E17" s="8"/>
      <c r="F17" s="8"/>
      <c r="G17" s="8"/>
      <c r="H17" s="8"/>
      <c r="I17" s="8"/>
      <c r="J17" s="8"/>
      <c r="K17" s="8"/>
      <c r="L17" s="8"/>
      <c r="P17" s="224"/>
      <c r="Q17" s="224"/>
      <c r="R17" s="224"/>
      <c r="S17" s="224"/>
      <c r="T17" s="224"/>
      <c r="U17" s="224"/>
      <c r="V17" s="224"/>
      <c r="W17" s="224"/>
      <c r="X17" s="224"/>
    </row>
    <row r="18" spans="2:24">
      <c r="B18" s="6"/>
      <c r="C18" s="8"/>
      <c r="D18" s="8"/>
      <c r="E18" s="8"/>
      <c r="F18" s="8"/>
      <c r="G18" s="8"/>
      <c r="H18" s="8"/>
      <c r="I18" s="8"/>
      <c r="J18" s="8"/>
      <c r="K18" s="8"/>
      <c r="L18" s="8"/>
    </row>
    <row r="19" spans="2:24">
      <c r="B19" s="6"/>
      <c r="C19" s="8"/>
      <c r="D19" s="8"/>
      <c r="E19" s="8"/>
      <c r="F19" s="8"/>
      <c r="G19" s="8"/>
      <c r="H19" s="8"/>
      <c r="I19" s="8"/>
      <c r="J19" s="8"/>
      <c r="K19" s="8"/>
      <c r="L19" s="8"/>
    </row>
  </sheetData>
  <mergeCells count="2">
    <mergeCell ref="A2:J2"/>
    <mergeCell ref="P5:X17"/>
  </mergeCells>
  <pageMargins left="0.70866141732283472" right="0.70866141732283472" top="0.74803149606299213" bottom="0.74803149606299213" header="0.31496062992125984" footer="0.31496062992125984"/>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H38"/>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15.08203125" defaultRowHeight="14"/>
  <cols>
    <col min="1" max="1" width="15.08203125" style="29"/>
    <col min="7" max="7" width="18.25" customWidth="1"/>
  </cols>
  <sheetData>
    <row r="1" spans="1:8" s="44" customFormat="1" ht="15">
      <c r="A1" s="232" t="s">
        <v>248</v>
      </c>
      <c r="B1" s="232"/>
      <c r="C1" s="232"/>
      <c r="D1" s="232"/>
      <c r="E1" s="232"/>
      <c r="F1" s="232"/>
      <c r="G1" s="232"/>
      <c r="H1" s="232"/>
    </row>
    <row r="2" spans="1:8" s="56" customFormat="1" ht="28">
      <c r="A2" s="71" t="s">
        <v>83</v>
      </c>
      <c r="B2" s="71" t="s">
        <v>84</v>
      </c>
      <c r="C2" s="71" t="s">
        <v>85</v>
      </c>
      <c r="D2" s="71" t="s">
        <v>86</v>
      </c>
      <c r="E2" s="71" t="s">
        <v>195</v>
      </c>
      <c r="F2" s="71" t="s">
        <v>196</v>
      </c>
      <c r="G2" s="71" t="s">
        <v>87</v>
      </c>
      <c r="H2" s="71" t="s">
        <v>78</v>
      </c>
    </row>
    <row r="3" spans="1:8">
      <c r="A3" s="72" t="s">
        <v>216</v>
      </c>
      <c r="B3" s="77">
        <v>5967929.3799999999</v>
      </c>
      <c r="C3" s="77">
        <v>1896803.49</v>
      </c>
      <c r="D3" s="77">
        <v>0</v>
      </c>
      <c r="E3" s="77">
        <v>4087115.66</v>
      </c>
      <c r="F3" s="77">
        <v>940091.06</v>
      </c>
      <c r="G3" s="77">
        <v>592432.31000000006</v>
      </c>
      <c r="H3" s="77">
        <v>13484371.9</v>
      </c>
    </row>
    <row r="4" spans="1:8">
      <c r="A4" s="72" t="s">
        <v>217</v>
      </c>
      <c r="B4" s="77">
        <v>5534658.3899999997</v>
      </c>
      <c r="C4" s="77">
        <v>1086874.3500000001</v>
      </c>
      <c r="D4" s="77">
        <v>0</v>
      </c>
      <c r="E4" s="77">
        <v>2534266.63</v>
      </c>
      <c r="F4" s="77">
        <v>751417.72</v>
      </c>
      <c r="G4" s="77">
        <v>290863.11</v>
      </c>
      <c r="H4" s="77">
        <v>10198080.199999999</v>
      </c>
    </row>
    <row r="5" spans="1:8">
      <c r="A5" s="72" t="s">
        <v>218</v>
      </c>
      <c r="B5" s="77">
        <v>5776265.6699999999</v>
      </c>
      <c r="C5" s="77">
        <v>1752282.05</v>
      </c>
      <c r="D5" s="77">
        <v>0</v>
      </c>
      <c r="E5" s="77">
        <v>3013155.45</v>
      </c>
      <c r="F5" s="77">
        <v>773207.28</v>
      </c>
      <c r="G5" s="77">
        <v>309117.71000000002</v>
      </c>
      <c r="H5" s="77">
        <v>11624028.16</v>
      </c>
    </row>
    <row r="6" spans="1:8">
      <c r="A6" s="72" t="s">
        <v>219</v>
      </c>
      <c r="B6" s="77">
        <v>6027654.1500000004</v>
      </c>
      <c r="C6" s="77">
        <v>1651271.27</v>
      </c>
      <c r="D6" s="77">
        <v>0</v>
      </c>
      <c r="E6" s="77">
        <v>3029794.95</v>
      </c>
      <c r="F6" s="77">
        <v>870801.34</v>
      </c>
      <c r="G6" s="77">
        <v>294730.8</v>
      </c>
      <c r="H6" s="77">
        <v>11874252.51</v>
      </c>
    </row>
    <row r="7" spans="1:8">
      <c r="A7" s="72" t="s">
        <v>220</v>
      </c>
      <c r="B7" s="77">
        <v>6539452.5</v>
      </c>
      <c r="C7" s="77">
        <v>2025120.46</v>
      </c>
      <c r="D7" s="77">
        <v>0</v>
      </c>
      <c r="E7" s="77">
        <v>3248567.89</v>
      </c>
      <c r="F7" s="77">
        <v>863545.04</v>
      </c>
      <c r="G7" s="77">
        <v>378331.12</v>
      </c>
      <c r="H7" s="77">
        <v>13055017.01</v>
      </c>
    </row>
    <row r="8" spans="1:8">
      <c r="A8" s="72" t="s">
        <v>221</v>
      </c>
      <c r="B8" s="77">
        <v>5690663.3700000001</v>
      </c>
      <c r="C8" s="77">
        <v>1852142.55</v>
      </c>
      <c r="D8" s="77">
        <v>1575</v>
      </c>
      <c r="E8" s="77">
        <v>2822225.57</v>
      </c>
      <c r="F8" s="77">
        <v>743318.99</v>
      </c>
      <c r="G8" s="77">
        <v>326499.37</v>
      </c>
      <c r="H8" s="77">
        <v>11436424.85</v>
      </c>
    </row>
    <row r="9" spans="1:8">
      <c r="A9" s="72" t="s">
        <v>222</v>
      </c>
      <c r="B9" s="77">
        <v>5507854.04</v>
      </c>
      <c r="C9" s="77">
        <v>1640558.07</v>
      </c>
      <c r="D9" s="77">
        <v>0</v>
      </c>
      <c r="E9" s="77">
        <v>3009112.71</v>
      </c>
      <c r="F9" s="77">
        <v>588026.69999999995</v>
      </c>
      <c r="G9" s="77">
        <v>234211.32</v>
      </c>
      <c r="H9" s="77">
        <v>10979762.84</v>
      </c>
    </row>
    <row r="10" spans="1:8">
      <c r="A10" s="72" t="s">
        <v>223</v>
      </c>
      <c r="B10" s="77">
        <v>6489889.6200000001</v>
      </c>
      <c r="C10" s="77">
        <v>1996917.27</v>
      </c>
      <c r="D10" s="77">
        <v>8100</v>
      </c>
      <c r="E10" s="77">
        <v>2948664.43</v>
      </c>
      <c r="F10" s="77">
        <v>541475.37</v>
      </c>
      <c r="G10" s="77">
        <v>252156.81</v>
      </c>
      <c r="H10" s="77">
        <v>12237203.5</v>
      </c>
    </row>
    <row r="11" spans="1:8">
      <c r="A11" s="72" t="s">
        <v>224</v>
      </c>
      <c r="B11" s="77">
        <v>6779381.2999999998</v>
      </c>
      <c r="C11" s="77">
        <v>2187430.2799999998</v>
      </c>
      <c r="D11" s="77">
        <v>0</v>
      </c>
      <c r="E11" s="77">
        <v>3176175.25</v>
      </c>
      <c r="F11" s="77">
        <v>682406.33</v>
      </c>
      <c r="G11" s="77">
        <v>318943.90999999997</v>
      </c>
      <c r="H11" s="77">
        <v>13144337.07</v>
      </c>
    </row>
    <row r="12" spans="1:8">
      <c r="A12" s="72" t="s">
        <v>225</v>
      </c>
      <c r="B12" s="77">
        <v>6414059.9299999997</v>
      </c>
      <c r="C12" s="77">
        <v>2614359.06</v>
      </c>
      <c r="D12" s="77">
        <v>0</v>
      </c>
      <c r="E12" s="77">
        <v>2751931.65</v>
      </c>
      <c r="F12" s="77">
        <v>498687.44</v>
      </c>
      <c r="G12" s="77">
        <v>272136.67</v>
      </c>
      <c r="H12" s="77">
        <v>12551174.75</v>
      </c>
    </row>
    <row r="13" spans="1:8">
      <c r="A13" s="72" t="s">
        <v>226</v>
      </c>
      <c r="B13" s="77">
        <v>6818751.5999999996</v>
      </c>
      <c r="C13" s="77">
        <v>2289177.15</v>
      </c>
      <c r="D13" s="77">
        <v>0</v>
      </c>
      <c r="E13" s="77">
        <v>2826547.39</v>
      </c>
      <c r="F13" s="77">
        <v>544675</v>
      </c>
      <c r="G13" s="77">
        <v>254333.64</v>
      </c>
      <c r="H13" s="77">
        <v>12733484.779999999</v>
      </c>
    </row>
    <row r="14" spans="1:8">
      <c r="A14" s="72" t="s">
        <v>227</v>
      </c>
      <c r="B14" s="77">
        <v>7884441.8600000003</v>
      </c>
      <c r="C14" s="77">
        <v>2784228.99</v>
      </c>
      <c r="D14" s="77">
        <v>2700.03</v>
      </c>
      <c r="E14" s="77">
        <v>3406815.94</v>
      </c>
      <c r="F14" s="77">
        <v>628894.88</v>
      </c>
      <c r="G14" s="77">
        <v>270415.58</v>
      </c>
      <c r="H14" s="77">
        <v>14977497.279999999</v>
      </c>
    </row>
    <row r="15" spans="1:8">
      <c r="A15" s="72" t="s">
        <v>228</v>
      </c>
      <c r="B15" s="77">
        <v>8665581.6500000004</v>
      </c>
      <c r="C15" s="77">
        <v>3431075.36</v>
      </c>
      <c r="D15" s="77">
        <v>0</v>
      </c>
      <c r="E15" s="77">
        <v>3538928.08</v>
      </c>
      <c r="F15" s="77">
        <v>689127.1</v>
      </c>
      <c r="G15" s="77">
        <v>353440.5</v>
      </c>
      <c r="H15" s="77">
        <v>16678152.689999999</v>
      </c>
    </row>
    <row r="16" spans="1:8">
      <c r="A16" s="73" t="s">
        <v>229</v>
      </c>
      <c r="B16" s="78">
        <v>8312042.3799999999</v>
      </c>
      <c r="C16" s="78">
        <v>3268080.33</v>
      </c>
      <c r="D16" s="78">
        <v>0</v>
      </c>
      <c r="E16" s="78">
        <v>2792947.94</v>
      </c>
      <c r="F16" s="78">
        <v>590265.35</v>
      </c>
      <c r="G16" s="78">
        <v>359065.18</v>
      </c>
      <c r="H16" s="78">
        <v>15322401.18</v>
      </c>
    </row>
    <row r="17" spans="1:8">
      <c r="A17" s="73" t="s">
        <v>230</v>
      </c>
      <c r="B17" s="78">
        <v>8855801.0299999993</v>
      </c>
      <c r="C17" s="78">
        <v>2912414.08</v>
      </c>
      <c r="D17" s="78">
        <v>497.25</v>
      </c>
      <c r="E17" s="78">
        <v>3359183.16</v>
      </c>
      <c r="F17" s="78">
        <v>716606.41</v>
      </c>
      <c r="G17" s="78">
        <v>326993.45</v>
      </c>
      <c r="H17" s="78">
        <v>16171495.380000001</v>
      </c>
    </row>
    <row r="18" spans="1:8">
      <c r="A18" s="73" t="s">
        <v>231</v>
      </c>
      <c r="B18" s="78">
        <v>9874970.5999999996</v>
      </c>
      <c r="C18" s="78">
        <v>3941798.62</v>
      </c>
      <c r="D18" s="78">
        <v>21162.85</v>
      </c>
      <c r="E18" s="78">
        <v>3608643.09</v>
      </c>
      <c r="F18" s="78">
        <v>793459.3</v>
      </c>
      <c r="G18" s="78">
        <v>365005.7</v>
      </c>
      <c r="H18" s="78">
        <v>18605040.16</v>
      </c>
    </row>
    <row r="19" spans="1:8">
      <c r="A19" s="73" t="s">
        <v>232</v>
      </c>
      <c r="B19" s="78">
        <v>9924069.3399999999</v>
      </c>
      <c r="C19" s="78">
        <v>2673837.25</v>
      </c>
      <c r="D19" s="78">
        <v>18681</v>
      </c>
      <c r="E19" s="78">
        <v>3949394.62</v>
      </c>
      <c r="F19" s="78">
        <v>782380.28</v>
      </c>
      <c r="G19" s="78">
        <v>445643.17</v>
      </c>
      <c r="H19" s="78">
        <v>17794005.66</v>
      </c>
    </row>
    <row r="20" spans="1:8">
      <c r="A20" s="73" t="s">
        <v>233</v>
      </c>
      <c r="B20" s="78">
        <v>9368654.4900000002</v>
      </c>
      <c r="C20" s="78">
        <v>3638789.6</v>
      </c>
      <c r="D20" s="78">
        <v>62903.4</v>
      </c>
      <c r="E20" s="78">
        <v>3450938.38</v>
      </c>
      <c r="F20" s="78">
        <v>627305.84</v>
      </c>
      <c r="G20" s="78">
        <v>399589.25</v>
      </c>
      <c r="H20" s="78">
        <v>17548180.960000001</v>
      </c>
    </row>
    <row r="21" spans="1:8">
      <c r="A21" s="73" t="s">
        <v>234</v>
      </c>
      <c r="B21" s="78">
        <v>9407233.2300000004</v>
      </c>
      <c r="C21" s="78">
        <v>3510529.53</v>
      </c>
      <c r="D21" s="78">
        <v>264134.25</v>
      </c>
      <c r="E21" s="78">
        <v>3699908.9</v>
      </c>
      <c r="F21" s="78">
        <v>704033.34</v>
      </c>
      <c r="G21" s="78">
        <v>407287.85</v>
      </c>
      <c r="H21" s="78">
        <v>17993127.100000001</v>
      </c>
    </row>
    <row r="22" spans="1:8">
      <c r="A22" s="73" t="s">
        <v>235</v>
      </c>
      <c r="B22" s="78">
        <v>11380367.810000001</v>
      </c>
      <c r="C22" s="78">
        <v>4169914.05</v>
      </c>
      <c r="D22" s="78">
        <v>339086.44</v>
      </c>
      <c r="E22" s="78">
        <v>4192085.88</v>
      </c>
      <c r="F22" s="78">
        <v>840641.5</v>
      </c>
      <c r="G22" s="78">
        <v>457410.89</v>
      </c>
      <c r="H22" s="78">
        <v>21379506.57</v>
      </c>
    </row>
    <row r="23" spans="1:8">
      <c r="A23" s="73" t="s">
        <v>236</v>
      </c>
      <c r="B23" s="78">
        <v>10671031.460000001</v>
      </c>
      <c r="C23" s="78">
        <v>2833773.3</v>
      </c>
      <c r="D23" s="78">
        <v>2094063.38</v>
      </c>
      <c r="E23" s="78">
        <v>4438756.9000000004</v>
      </c>
      <c r="F23" s="78">
        <v>982589.48</v>
      </c>
      <c r="G23" s="78">
        <v>567370</v>
      </c>
      <c r="H23" s="78">
        <v>21587584.52</v>
      </c>
    </row>
    <row r="24" spans="1:8">
      <c r="A24" s="73" t="s">
        <v>237</v>
      </c>
      <c r="B24" s="78">
        <v>9973426.0600000005</v>
      </c>
      <c r="C24" s="78">
        <v>2530269.69</v>
      </c>
      <c r="D24" s="78">
        <v>2780322.04</v>
      </c>
      <c r="E24" s="78">
        <v>3524179.89</v>
      </c>
      <c r="F24" s="78">
        <v>792248.64</v>
      </c>
      <c r="G24" s="78">
        <v>585802.80000000005</v>
      </c>
      <c r="H24" s="78">
        <v>20186249.120000001</v>
      </c>
    </row>
    <row r="25" spans="1:8">
      <c r="A25" s="73" t="s">
        <v>238</v>
      </c>
      <c r="B25" s="78">
        <v>10313360.289999999</v>
      </c>
      <c r="C25" s="78">
        <v>2052826.67</v>
      </c>
      <c r="D25" s="78">
        <v>2824062.58</v>
      </c>
      <c r="E25" s="78">
        <v>4133932.61</v>
      </c>
      <c r="F25" s="78">
        <v>866979.39</v>
      </c>
      <c r="G25" s="78">
        <v>463214</v>
      </c>
      <c r="H25" s="78">
        <v>20654375.539999999</v>
      </c>
    </row>
    <row r="26" spans="1:8">
      <c r="A26" s="73" t="s">
        <v>239</v>
      </c>
      <c r="B26" s="78">
        <v>11759565.09</v>
      </c>
      <c r="C26" s="78">
        <v>1697950.15</v>
      </c>
      <c r="D26" s="78">
        <v>3133962.98</v>
      </c>
      <c r="E26" s="78">
        <v>4762504.47</v>
      </c>
      <c r="F26" s="78">
        <v>988716.4</v>
      </c>
      <c r="G26" s="78">
        <v>582794.19999999995</v>
      </c>
      <c r="H26" s="78">
        <v>22925493.289999999</v>
      </c>
    </row>
    <row r="27" spans="1:8">
      <c r="A27" s="73" t="s">
        <v>240</v>
      </c>
      <c r="B27" s="78">
        <v>12104729.380000001</v>
      </c>
      <c r="C27" s="78">
        <v>2308888.59</v>
      </c>
      <c r="D27" s="78">
        <v>3346664.25</v>
      </c>
      <c r="E27" s="78">
        <v>4840231.05</v>
      </c>
      <c r="F27" s="78">
        <v>939022.96</v>
      </c>
      <c r="G27" s="78">
        <v>583891.4</v>
      </c>
      <c r="H27" s="78">
        <v>24123427.629999999</v>
      </c>
    </row>
    <row r="28" spans="1:8">
      <c r="A28" s="73" t="s">
        <v>241</v>
      </c>
      <c r="B28" s="78">
        <v>11810748.199999999</v>
      </c>
      <c r="C28" s="78">
        <v>3187379.14</v>
      </c>
      <c r="D28" s="78">
        <v>3285693.65</v>
      </c>
      <c r="E28" s="78">
        <v>4102257.47</v>
      </c>
      <c r="F28" s="78">
        <v>880733.29</v>
      </c>
      <c r="G28" s="78">
        <v>513946.4</v>
      </c>
      <c r="H28" s="78">
        <v>23780758.149999999</v>
      </c>
    </row>
    <row r="29" spans="1:8">
      <c r="A29" s="73" t="s">
        <v>242</v>
      </c>
      <c r="B29" s="78">
        <v>12708538.220000001</v>
      </c>
      <c r="C29" s="78">
        <v>3368986.68</v>
      </c>
      <c r="D29" s="78">
        <v>3911180.67</v>
      </c>
      <c r="E29" s="78">
        <v>4988896.75</v>
      </c>
      <c r="F29" s="78">
        <v>954705.29</v>
      </c>
      <c r="G29" s="78">
        <v>555030.4</v>
      </c>
      <c r="H29" s="78">
        <v>26487338.010000002</v>
      </c>
    </row>
    <row r="30" spans="1:8">
      <c r="A30" s="73" t="s">
        <v>243</v>
      </c>
      <c r="B30" s="78">
        <v>12963133.439999999</v>
      </c>
      <c r="C30" s="78">
        <v>3221071.44</v>
      </c>
      <c r="D30" s="78">
        <v>4855472.1100000003</v>
      </c>
      <c r="E30" s="78">
        <v>4821010.09</v>
      </c>
      <c r="F30" s="78">
        <v>1048527.06</v>
      </c>
      <c r="G30" s="78">
        <v>450923.56</v>
      </c>
      <c r="H30" s="78">
        <v>27360137.699999999</v>
      </c>
    </row>
    <row r="31" spans="1:8">
      <c r="A31" s="73" t="s">
        <v>244</v>
      </c>
      <c r="B31" s="78">
        <v>13954780.73</v>
      </c>
      <c r="C31" s="78">
        <v>4987067.66</v>
      </c>
      <c r="D31" s="78">
        <v>6468254.5899999999</v>
      </c>
      <c r="E31" s="78">
        <v>5321080.17</v>
      </c>
      <c r="F31" s="78">
        <v>1103718.94</v>
      </c>
      <c r="G31" s="78">
        <v>482884.97</v>
      </c>
      <c r="H31" s="78">
        <v>32317787.059999999</v>
      </c>
    </row>
    <row r="32" spans="1:8">
      <c r="A32" s="73" t="s">
        <v>245</v>
      </c>
      <c r="B32" s="78">
        <v>13222642.310000001</v>
      </c>
      <c r="C32" s="78">
        <v>5329747.5</v>
      </c>
      <c r="D32" s="78">
        <v>6488869.4000000004</v>
      </c>
      <c r="E32" s="78">
        <v>4439003.05</v>
      </c>
      <c r="F32" s="78">
        <v>981382.09</v>
      </c>
      <c r="G32" s="78">
        <v>418058.27</v>
      </c>
      <c r="H32" s="78">
        <v>30879702.620000001</v>
      </c>
    </row>
    <row r="33" spans="1:8">
      <c r="A33" s="73" t="s">
        <v>246</v>
      </c>
      <c r="B33" s="78">
        <v>13303475.640000001</v>
      </c>
      <c r="C33" s="78">
        <v>4337707.55</v>
      </c>
      <c r="D33" s="78">
        <v>5884999.29</v>
      </c>
      <c r="E33" s="78">
        <v>4928395.72</v>
      </c>
      <c r="F33" s="78">
        <v>1117031.9099999999</v>
      </c>
      <c r="G33" s="78">
        <v>421985.35</v>
      </c>
      <c r="H33" s="78">
        <v>29993595.460000001</v>
      </c>
    </row>
    <row r="34" spans="1:8">
      <c r="A34" s="73" t="s">
        <v>247</v>
      </c>
      <c r="B34" s="78">
        <v>16483508.34</v>
      </c>
      <c r="C34" s="78">
        <v>6442027.9900000002</v>
      </c>
      <c r="D34" s="78">
        <v>8001784.2699999996</v>
      </c>
      <c r="E34" s="78">
        <v>5327027.91</v>
      </c>
      <c r="F34" s="78">
        <v>1108853.5</v>
      </c>
      <c r="G34" s="78">
        <v>527836.31999999995</v>
      </c>
      <c r="H34" s="78">
        <v>37891038.329999998</v>
      </c>
    </row>
    <row r="35" spans="1:8">
      <c r="A35" s="73" t="s">
        <v>395</v>
      </c>
      <c r="B35" s="175">
        <v>16456941.960000001</v>
      </c>
      <c r="C35" s="175">
        <v>3994968.76</v>
      </c>
      <c r="D35" s="175">
        <v>7600461.4000000004</v>
      </c>
      <c r="E35" s="175">
        <v>4721208.37</v>
      </c>
      <c r="F35" s="175">
        <v>1104370.5</v>
      </c>
      <c r="G35" s="175">
        <v>524625.38</v>
      </c>
      <c r="H35" s="175">
        <v>34402576.369999997</v>
      </c>
    </row>
    <row r="36" spans="1:8">
      <c r="A36" s="73" t="s">
        <v>396</v>
      </c>
      <c r="B36" s="175">
        <v>16281118.699999999</v>
      </c>
      <c r="C36" s="175">
        <v>3483014.94</v>
      </c>
      <c r="D36" s="175">
        <v>5769890.3099999996</v>
      </c>
      <c r="E36" s="175">
        <v>3795024.18</v>
      </c>
      <c r="F36" s="175">
        <v>838920.97</v>
      </c>
      <c r="G36" s="175">
        <v>402206.31</v>
      </c>
      <c r="H36" s="175">
        <v>30570175.41</v>
      </c>
    </row>
    <row r="38" spans="1:8">
      <c r="A38" s="42" t="s">
        <v>182</v>
      </c>
    </row>
  </sheetData>
  <mergeCells count="1">
    <mergeCell ref="A1:H1"/>
  </mergeCells>
  <hyperlinks>
    <hyperlink ref="A38" location="Index!A1" display="back to index" xr:uid="{00000000-0004-0000-0A00-000000000000}"/>
  </hyperlinks>
  <pageMargins left="0.25" right="0.25" top="0.75" bottom="0.75" header="0.3" footer="0.3"/>
  <pageSetup paperSize="9" scale="81" fitToHeight="0" orientation="landscape" horizontalDpi="300" verticalDpi="30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E56"/>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15.08203125" defaultRowHeight="14"/>
  <cols>
    <col min="1" max="1" width="15.08203125" style="32"/>
    <col min="2" max="2" width="15.08203125" style="39"/>
    <col min="3" max="3" width="18.75" style="39" customWidth="1"/>
    <col min="4" max="16384" width="15.08203125" style="39"/>
  </cols>
  <sheetData>
    <row r="1" spans="1:3" s="130" customFormat="1" ht="15">
      <c r="A1" s="233" t="s">
        <v>394</v>
      </c>
      <c r="B1" s="234"/>
      <c r="C1" s="234"/>
    </row>
    <row r="2" spans="1:3" s="129" customFormat="1" ht="28">
      <c r="A2" s="71" t="s">
        <v>123</v>
      </c>
      <c r="B2" s="71" t="s">
        <v>286</v>
      </c>
      <c r="C2" s="71" t="s">
        <v>287</v>
      </c>
    </row>
    <row r="3" spans="1:3" s="129" customFormat="1" ht="14.5">
      <c r="A3" s="72" t="s">
        <v>216</v>
      </c>
      <c r="B3" s="81">
        <v>0</v>
      </c>
      <c r="C3" s="81">
        <v>0</v>
      </c>
    </row>
    <row r="4" spans="1:3" s="129" customFormat="1" ht="14.5">
      <c r="A4" s="72" t="s">
        <v>217</v>
      </c>
      <c r="B4" s="81">
        <v>0</v>
      </c>
      <c r="C4" s="81">
        <v>0</v>
      </c>
    </row>
    <row r="5" spans="1:3">
      <c r="A5" s="72" t="s">
        <v>218</v>
      </c>
      <c r="B5" s="81">
        <v>12</v>
      </c>
      <c r="C5" s="81">
        <v>9</v>
      </c>
    </row>
    <row r="6" spans="1:3">
      <c r="A6" s="72" t="s">
        <v>219</v>
      </c>
      <c r="B6" s="81">
        <v>27</v>
      </c>
      <c r="C6" s="81">
        <v>21</v>
      </c>
    </row>
    <row r="7" spans="1:3">
      <c r="A7" s="72" t="s">
        <v>220</v>
      </c>
      <c r="B7" s="81">
        <v>58</v>
      </c>
      <c r="C7" s="81">
        <v>55</v>
      </c>
    </row>
    <row r="8" spans="1:3">
      <c r="A8" s="72" t="s">
        <v>221</v>
      </c>
      <c r="B8" s="81">
        <v>230</v>
      </c>
      <c r="C8" s="81">
        <v>216</v>
      </c>
    </row>
    <row r="9" spans="1:3">
      <c r="A9" s="72" t="s">
        <v>222</v>
      </c>
      <c r="B9" s="81">
        <v>49</v>
      </c>
      <c r="C9" s="81">
        <v>37</v>
      </c>
    </row>
    <row r="10" spans="1:3">
      <c r="A10" s="72" t="s">
        <v>223</v>
      </c>
      <c r="B10" s="81">
        <v>75</v>
      </c>
      <c r="C10" s="81">
        <v>61</v>
      </c>
    </row>
    <row r="11" spans="1:3">
      <c r="A11" s="72" t="s">
        <v>224</v>
      </c>
      <c r="B11" s="81">
        <v>183</v>
      </c>
      <c r="C11" s="81">
        <v>127</v>
      </c>
    </row>
    <row r="12" spans="1:3">
      <c r="A12" s="72" t="s">
        <v>225</v>
      </c>
      <c r="B12" s="81">
        <v>230</v>
      </c>
      <c r="C12" s="81">
        <v>179</v>
      </c>
    </row>
    <row r="13" spans="1:3">
      <c r="A13" s="72" t="s">
        <v>226</v>
      </c>
      <c r="B13" s="81">
        <v>83</v>
      </c>
      <c r="C13" s="81">
        <v>56</v>
      </c>
    </row>
    <row r="14" spans="1:3">
      <c r="A14" s="72" t="s">
        <v>227</v>
      </c>
      <c r="B14" s="81">
        <v>106</v>
      </c>
      <c r="C14" s="81">
        <v>68</v>
      </c>
    </row>
    <row r="15" spans="1:3">
      <c r="A15" s="72" t="s">
        <v>228</v>
      </c>
      <c r="B15" s="81">
        <v>159</v>
      </c>
      <c r="C15" s="81">
        <v>123</v>
      </c>
    </row>
    <row r="16" spans="1:3">
      <c r="A16" s="131" t="s">
        <v>229</v>
      </c>
      <c r="B16" s="81">
        <v>86</v>
      </c>
      <c r="C16" s="81">
        <v>63</v>
      </c>
    </row>
    <row r="17" spans="1:3">
      <c r="A17" s="131" t="s">
        <v>230</v>
      </c>
      <c r="B17" s="81">
        <v>92</v>
      </c>
      <c r="C17" s="81">
        <v>54</v>
      </c>
    </row>
    <row r="18" spans="1:3">
      <c r="A18" s="131" t="s">
        <v>231</v>
      </c>
      <c r="B18" s="81">
        <v>88</v>
      </c>
      <c r="C18" s="81">
        <v>50</v>
      </c>
    </row>
    <row r="19" spans="1:3">
      <c r="A19" s="131" t="s">
        <v>232</v>
      </c>
      <c r="B19" s="81">
        <v>87</v>
      </c>
      <c r="C19" s="81">
        <v>63</v>
      </c>
    </row>
    <row r="20" spans="1:3">
      <c r="A20" s="131" t="s">
        <v>233</v>
      </c>
      <c r="B20" s="81">
        <v>109</v>
      </c>
      <c r="C20" s="81">
        <v>75</v>
      </c>
    </row>
    <row r="21" spans="1:3">
      <c r="A21" s="131" t="s">
        <v>234</v>
      </c>
      <c r="B21" s="81">
        <v>208</v>
      </c>
      <c r="C21" s="81">
        <v>114</v>
      </c>
    </row>
    <row r="22" spans="1:3">
      <c r="A22" s="131" t="s">
        <v>235</v>
      </c>
      <c r="B22" s="81">
        <v>165</v>
      </c>
      <c r="C22" s="81">
        <v>113</v>
      </c>
    </row>
    <row r="23" spans="1:3">
      <c r="A23" s="131" t="s">
        <v>236</v>
      </c>
      <c r="B23" s="81">
        <v>159</v>
      </c>
      <c r="C23" s="81">
        <v>99</v>
      </c>
    </row>
    <row r="24" spans="1:3">
      <c r="A24" s="131" t="s">
        <v>237</v>
      </c>
      <c r="B24" s="81">
        <v>143</v>
      </c>
      <c r="C24" s="81">
        <v>84</v>
      </c>
    </row>
    <row r="25" spans="1:3">
      <c r="A25" s="131" t="s">
        <v>238</v>
      </c>
      <c r="B25" s="81">
        <v>158</v>
      </c>
      <c r="C25" s="81">
        <v>102</v>
      </c>
    </row>
    <row r="26" spans="1:3">
      <c r="A26" s="131" t="s">
        <v>239</v>
      </c>
      <c r="B26" s="81">
        <v>205</v>
      </c>
      <c r="C26" s="81">
        <v>129</v>
      </c>
    </row>
    <row r="27" spans="1:3">
      <c r="A27" s="131" t="s">
        <v>240</v>
      </c>
      <c r="B27" s="81">
        <v>194</v>
      </c>
      <c r="C27" s="81">
        <v>122</v>
      </c>
    </row>
    <row r="28" spans="1:3">
      <c r="A28" s="131" t="s">
        <v>241</v>
      </c>
      <c r="B28" s="81">
        <v>222</v>
      </c>
      <c r="C28" s="81">
        <v>188</v>
      </c>
    </row>
    <row r="29" spans="1:3">
      <c r="A29" s="131" t="s">
        <v>242</v>
      </c>
      <c r="B29" s="81">
        <v>156</v>
      </c>
      <c r="C29" s="81">
        <v>89</v>
      </c>
    </row>
    <row r="30" spans="1:3">
      <c r="A30" s="131" t="s">
        <v>243</v>
      </c>
      <c r="B30" s="81">
        <v>196</v>
      </c>
      <c r="C30" s="81">
        <v>109</v>
      </c>
    </row>
    <row r="31" spans="1:3">
      <c r="A31" s="131" t="s">
        <v>244</v>
      </c>
      <c r="B31" s="81">
        <v>168</v>
      </c>
      <c r="C31" s="81">
        <v>92</v>
      </c>
    </row>
    <row r="32" spans="1:3">
      <c r="A32" s="131" t="s">
        <v>245</v>
      </c>
      <c r="B32" s="81">
        <v>182</v>
      </c>
      <c r="C32" s="81">
        <v>66</v>
      </c>
    </row>
    <row r="33" spans="1:5">
      <c r="A33" s="131" t="s">
        <v>246</v>
      </c>
      <c r="B33" s="81">
        <v>211</v>
      </c>
      <c r="C33" s="81">
        <v>95</v>
      </c>
    </row>
    <row r="34" spans="1:5">
      <c r="A34" s="131" t="s">
        <v>247</v>
      </c>
      <c r="B34" s="81">
        <v>207</v>
      </c>
      <c r="C34" s="81">
        <v>91</v>
      </c>
    </row>
    <row r="35" spans="1:5">
      <c r="A35" s="131" t="s">
        <v>395</v>
      </c>
      <c r="B35" s="81">
        <v>213</v>
      </c>
      <c r="C35" s="81">
        <v>85</v>
      </c>
    </row>
    <row r="36" spans="1:5">
      <c r="A36" s="131" t="s">
        <v>396</v>
      </c>
      <c r="B36" s="137">
        <v>239</v>
      </c>
      <c r="C36" s="137">
        <v>105</v>
      </c>
    </row>
    <row r="37" spans="1:5">
      <c r="A37" s="176" t="s">
        <v>78</v>
      </c>
      <c r="B37" s="177">
        <v>4700</v>
      </c>
      <c r="C37" s="177">
        <v>2940</v>
      </c>
    </row>
    <row r="39" spans="1:5">
      <c r="A39" s="132"/>
      <c r="B39" s="137"/>
      <c r="C39" s="137"/>
    </row>
    <row r="40" spans="1:5" ht="15">
      <c r="A40" s="133" t="s">
        <v>321</v>
      </c>
    </row>
    <row r="41" spans="1:5" ht="13.75" customHeight="1">
      <c r="B41" s="157"/>
      <c r="C41" s="157"/>
      <c r="D41" s="157"/>
      <c r="E41" s="157"/>
    </row>
    <row r="42" spans="1:5">
      <c r="A42" s="132"/>
      <c r="B42" s="157"/>
      <c r="C42" s="157"/>
      <c r="D42" s="157"/>
      <c r="E42" s="157"/>
    </row>
    <row r="43" spans="1:5">
      <c r="A43" s="39"/>
      <c r="B43" s="157"/>
      <c r="C43" s="157"/>
      <c r="D43" s="157"/>
      <c r="E43" s="157"/>
    </row>
    <row r="44" spans="1:5">
      <c r="A44" s="132"/>
      <c r="B44" s="157"/>
      <c r="C44" s="157"/>
      <c r="D44" s="157"/>
      <c r="E44" s="157"/>
    </row>
    <row r="45" spans="1:5">
      <c r="B45" s="157"/>
      <c r="C45" s="157"/>
      <c r="D45" s="157"/>
      <c r="E45" s="157"/>
    </row>
    <row r="46" spans="1:5">
      <c r="B46" s="157"/>
      <c r="C46" s="157"/>
      <c r="D46" s="157"/>
      <c r="E46" s="157"/>
    </row>
    <row r="47" spans="1:5">
      <c r="B47" s="157"/>
      <c r="C47" s="157"/>
      <c r="D47" s="157"/>
      <c r="E47" s="157"/>
    </row>
    <row r="48" spans="1:5">
      <c r="B48" s="157"/>
      <c r="C48" s="157"/>
      <c r="D48" s="157"/>
      <c r="E48" s="157"/>
    </row>
    <row r="49" spans="1:5">
      <c r="B49" s="157"/>
      <c r="C49" s="157"/>
      <c r="D49" s="157"/>
      <c r="E49" s="157"/>
    </row>
    <row r="50" spans="1:5">
      <c r="B50" s="157"/>
      <c r="C50" s="157"/>
      <c r="D50" s="157"/>
      <c r="E50" s="157"/>
    </row>
    <row r="51" spans="1:5">
      <c r="B51" s="157"/>
      <c r="C51" s="157"/>
      <c r="D51" s="157"/>
      <c r="E51" s="157"/>
    </row>
    <row r="52" spans="1:5">
      <c r="B52" s="157"/>
      <c r="C52" s="157"/>
      <c r="D52" s="157"/>
      <c r="E52" s="157"/>
    </row>
    <row r="53" spans="1:5">
      <c r="B53" s="157"/>
      <c r="C53" s="157"/>
      <c r="D53" s="157"/>
      <c r="E53" s="157"/>
    </row>
    <row r="55" spans="1:5">
      <c r="A55" s="132" t="s">
        <v>182</v>
      </c>
    </row>
    <row r="56" spans="1:5">
      <c r="A56" s="39"/>
    </row>
  </sheetData>
  <mergeCells count="1">
    <mergeCell ref="A1:C1"/>
  </mergeCells>
  <hyperlinks>
    <hyperlink ref="A55" location="Index!A1" display="back to index" xr:uid="{00000000-0004-0000-0B00-000000000000}"/>
  </hyperlinks>
  <pageMargins left="0.25" right="0.25" top="0.75" bottom="0.75" header="0.3" footer="0.3"/>
  <pageSetup paperSize="9" fitToHeight="0" orientation="landscape" horizontalDpi="300" verticalDpi="300"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F40"/>
  <sheetViews>
    <sheetView workbookViewId="0">
      <pane xSplit="1" ySplit="2" topLeftCell="B3" activePane="bottomRight" state="frozen"/>
      <selection pane="topRight" activeCell="B1" sqref="B1"/>
      <selection pane="bottomLeft" activeCell="A3" sqref="A3"/>
      <selection pane="bottomRight" activeCell="F3" sqref="F3"/>
    </sheetView>
  </sheetViews>
  <sheetFormatPr defaultColWidth="15.08203125" defaultRowHeight="14"/>
  <cols>
    <col min="1" max="1" width="15.08203125" style="29"/>
  </cols>
  <sheetData>
    <row r="1" spans="1:6" s="44" customFormat="1" ht="15">
      <c r="A1" s="156" t="s">
        <v>339</v>
      </c>
      <c r="B1" s="156"/>
      <c r="C1" s="156"/>
      <c r="D1" s="156"/>
    </row>
    <row r="2" spans="1:6" s="56" customFormat="1" ht="28">
      <c r="A2" s="71" t="s">
        <v>191</v>
      </c>
      <c r="B2" s="71" t="s">
        <v>92</v>
      </c>
      <c r="C2" s="139" t="s">
        <v>93</v>
      </c>
      <c r="D2" s="71" t="s">
        <v>78</v>
      </c>
      <c r="F2" s="44"/>
    </row>
    <row r="3" spans="1:6" s="56" customFormat="1" ht="15">
      <c r="A3" s="72" t="s">
        <v>216</v>
      </c>
      <c r="B3" s="81">
        <v>0</v>
      </c>
      <c r="C3" s="81">
        <v>0</v>
      </c>
      <c r="D3" s="81">
        <v>0</v>
      </c>
      <c r="F3" s="44"/>
    </row>
    <row r="4" spans="1:6" s="56" customFormat="1" ht="15">
      <c r="A4" s="72" t="s">
        <v>217</v>
      </c>
      <c r="B4" s="81">
        <v>0</v>
      </c>
      <c r="C4" s="81">
        <v>0</v>
      </c>
      <c r="D4" s="81">
        <v>0</v>
      </c>
      <c r="F4" s="44"/>
    </row>
    <row r="5" spans="1:6" ht="15">
      <c r="A5" s="72" t="s">
        <v>218</v>
      </c>
      <c r="B5" s="81">
        <v>0</v>
      </c>
      <c r="C5" s="81">
        <v>9</v>
      </c>
      <c r="D5" s="81">
        <v>9</v>
      </c>
      <c r="F5" s="44"/>
    </row>
    <row r="6" spans="1:6" ht="15">
      <c r="A6" s="72" t="s">
        <v>219</v>
      </c>
      <c r="B6" s="81">
        <v>0</v>
      </c>
      <c r="C6" s="81">
        <v>21</v>
      </c>
      <c r="D6" s="81">
        <v>21</v>
      </c>
      <c r="F6" s="44"/>
    </row>
    <row r="7" spans="1:6" ht="15">
      <c r="A7" s="72" t="s">
        <v>220</v>
      </c>
      <c r="B7" s="81">
        <v>0</v>
      </c>
      <c r="C7" s="81">
        <v>55</v>
      </c>
      <c r="D7" s="81">
        <v>55</v>
      </c>
      <c r="F7" s="44"/>
    </row>
    <row r="8" spans="1:6" ht="15">
      <c r="A8" s="72" t="s">
        <v>221</v>
      </c>
      <c r="B8" s="81">
        <v>0</v>
      </c>
      <c r="C8" s="81">
        <v>216</v>
      </c>
      <c r="D8" s="81">
        <v>216</v>
      </c>
      <c r="F8" s="44"/>
    </row>
    <row r="9" spans="1:6" ht="15">
      <c r="A9" s="72" t="s">
        <v>222</v>
      </c>
      <c r="B9" s="81">
        <v>0</v>
      </c>
      <c r="C9" s="81">
        <v>37</v>
      </c>
      <c r="D9" s="81">
        <v>37</v>
      </c>
      <c r="F9" s="44"/>
    </row>
    <row r="10" spans="1:6" ht="15">
      <c r="A10" s="72" t="s">
        <v>223</v>
      </c>
      <c r="B10" s="81">
        <v>2</v>
      </c>
      <c r="C10" s="81">
        <v>59</v>
      </c>
      <c r="D10" s="81">
        <v>61</v>
      </c>
      <c r="F10" s="44"/>
    </row>
    <row r="11" spans="1:6" ht="15">
      <c r="A11" s="72" t="s">
        <v>224</v>
      </c>
      <c r="B11" s="81">
        <v>1</v>
      </c>
      <c r="C11" s="81">
        <v>126</v>
      </c>
      <c r="D11" s="81">
        <v>127</v>
      </c>
      <c r="F11" s="44"/>
    </row>
    <row r="12" spans="1:6" ht="15">
      <c r="A12" s="72" t="s">
        <v>225</v>
      </c>
      <c r="B12" s="81">
        <v>1</v>
      </c>
      <c r="C12" s="81">
        <v>178</v>
      </c>
      <c r="D12" s="81">
        <v>179</v>
      </c>
      <c r="F12" s="44"/>
    </row>
    <row r="13" spans="1:6" ht="15">
      <c r="A13" s="72" t="s">
        <v>226</v>
      </c>
      <c r="B13" s="81">
        <v>3</v>
      </c>
      <c r="C13" s="81">
        <v>53</v>
      </c>
      <c r="D13" s="81">
        <v>56</v>
      </c>
      <c r="F13" s="44"/>
    </row>
    <row r="14" spans="1:6" ht="15">
      <c r="A14" s="72" t="s">
        <v>227</v>
      </c>
      <c r="B14" s="81">
        <v>1</v>
      </c>
      <c r="C14" s="81">
        <v>67</v>
      </c>
      <c r="D14" s="81">
        <v>68</v>
      </c>
      <c r="F14" s="44"/>
    </row>
    <row r="15" spans="1:6" ht="15">
      <c r="A15" s="72" t="s">
        <v>228</v>
      </c>
      <c r="B15" s="81">
        <v>2</v>
      </c>
      <c r="C15" s="81">
        <v>121</v>
      </c>
      <c r="D15" s="81">
        <v>123</v>
      </c>
      <c r="F15" s="44"/>
    </row>
    <row r="16" spans="1:6" ht="15">
      <c r="A16" s="73" t="s">
        <v>229</v>
      </c>
      <c r="B16" s="81">
        <v>4</v>
      </c>
      <c r="C16" s="81">
        <v>59</v>
      </c>
      <c r="D16" s="81">
        <v>63</v>
      </c>
      <c r="F16" s="44"/>
    </row>
    <row r="17" spans="1:6" ht="15">
      <c r="A17" s="73" t="s">
        <v>230</v>
      </c>
      <c r="B17" s="81">
        <v>1</v>
      </c>
      <c r="C17" s="81">
        <v>53</v>
      </c>
      <c r="D17" s="81">
        <v>54</v>
      </c>
      <c r="F17" s="44"/>
    </row>
    <row r="18" spans="1:6">
      <c r="A18" s="73" t="s">
        <v>231</v>
      </c>
      <c r="B18" s="81">
        <v>1</v>
      </c>
      <c r="C18" s="81">
        <v>49</v>
      </c>
      <c r="D18" s="81">
        <v>50</v>
      </c>
    </row>
    <row r="19" spans="1:6">
      <c r="A19" s="73" t="s">
        <v>232</v>
      </c>
      <c r="B19" s="81">
        <v>0</v>
      </c>
      <c r="C19" s="81">
        <v>63</v>
      </c>
      <c r="D19" s="81">
        <v>63</v>
      </c>
    </row>
    <row r="20" spans="1:6">
      <c r="A20" s="73" t="s">
        <v>233</v>
      </c>
      <c r="B20" s="81">
        <v>4</v>
      </c>
      <c r="C20" s="81">
        <v>71</v>
      </c>
      <c r="D20" s="81">
        <v>75</v>
      </c>
    </row>
    <row r="21" spans="1:6">
      <c r="A21" s="73" t="s">
        <v>234</v>
      </c>
      <c r="B21" s="81">
        <v>6</v>
      </c>
      <c r="C21" s="81">
        <v>108</v>
      </c>
      <c r="D21" s="81">
        <v>114</v>
      </c>
    </row>
    <row r="22" spans="1:6">
      <c r="A22" s="73" t="s">
        <v>235</v>
      </c>
      <c r="B22" s="81">
        <v>8</v>
      </c>
      <c r="C22" s="81">
        <v>105</v>
      </c>
      <c r="D22" s="81">
        <v>113</v>
      </c>
    </row>
    <row r="23" spans="1:6">
      <c r="A23" s="73" t="s">
        <v>236</v>
      </c>
      <c r="B23" s="81">
        <v>8</v>
      </c>
      <c r="C23" s="81">
        <v>91</v>
      </c>
      <c r="D23" s="81">
        <v>99</v>
      </c>
    </row>
    <row r="24" spans="1:6">
      <c r="A24" s="73" t="s">
        <v>237</v>
      </c>
      <c r="B24" s="81">
        <v>5</v>
      </c>
      <c r="C24" s="81">
        <v>79</v>
      </c>
      <c r="D24" s="81">
        <v>84</v>
      </c>
    </row>
    <row r="25" spans="1:6">
      <c r="A25" s="73" t="s">
        <v>238</v>
      </c>
      <c r="B25" s="81">
        <v>10</v>
      </c>
      <c r="C25" s="81">
        <v>92</v>
      </c>
      <c r="D25" s="81">
        <v>102</v>
      </c>
    </row>
    <row r="26" spans="1:6">
      <c r="A26" s="73" t="s">
        <v>239</v>
      </c>
      <c r="B26" s="81">
        <v>15</v>
      </c>
      <c r="C26" s="81">
        <v>114</v>
      </c>
      <c r="D26" s="81">
        <v>129</v>
      </c>
    </row>
    <row r="27" spans="1:6">
      <c r="A27" s="73" t="s">
        <v>240</v>
      </c>
      <c r="B27" s="81">
        <v>8</v>
      </c>
      <c r="C27" s="81">
        <v>114</v>
      </c>
      <c r="D27" s="81">
        <v>122</v>
      </c>
    </row>
    <row r="28" spans="1:6">
      <c r="A28" s="73" t="s">
        <v>241</v>
      </c>
      <c r="B28" s="81">
        <v>12</v>
      </c>
      <c r="C28" s="81">
        <v>176</v>
      </c>
      <c r="D28" s="81">
        <v>188</v>
      </c>
    </row>
    <row r="29" spans="1:6">
      <c r="A29" s="73" t="s">
        <v>242</v>
      </c>
      <c r="B29" s="81">
        <v>15</v>
      </c>
      <c r="C29" s="81">
        <v>74</v>
      </c>
      <c r="D29" s="81">
        <v>89</v>
      </c>
    </row>
    <row r="30" spans="1:6">
      <c r="A30" s="73" t="s">
        <v>243</v>
      </c>
      <c r="B30" s="81">
        <v>22</v>
      </c>
      <c r="C30" s="81">
        <v>87</v>
      </c>
      <c r="D30" s="81">
        <v>109</v>
      </c>
    </row>
    <row r="31" spans="1:6">
      <c r="A31" s="73" t="s">
        <v>244</v>
      </c>
      <c r="B31" s="81">
        <v>11</v>
      </c>
      <c r="C31" s="81">
        <v>81</v>
      </c>
      <c r="D31" s="81">
        <v>92</v>
      </c>
    </row>
    <row r="32" spans="1:6">
      <c r="A32" s="73" t="s">
        <v>245</v>
      </c>
      <c r="B32" s="81">
        <v>26</v>
      </c>
      <c r="C32" s="81">
        <v>40</v>
      </c>
      <c r="D32" s="81">
        <v>66</v>
      </c>
    </row>
    <row r="33" spans="1:4">
      <c r="A33" s="73" t="s">
        <v>246</v>
      </c>
      <c r="B33" s="81">
        <v>44</v>
      </c>
      <c r="C33" s="81">
        <v>51</v>
      </c>
      <c r="D33" s="81">
        <v>95</v>
      </c>
    </row>
    <row r="34" spans="1:4">
      <c r="A34" s="73" t="s">
        <v>247</v>
      </c>
      <c r="B34" s="81">
        <v>57</v>
      </c>
      <c r="C34" s="81">
        <v>34</v>
      </c>
      <c r="D34" s="81">
        <v>91</v>
      </c>
    </row>
    <row r="35" spans="1:4">
      <c r="A35" s="73" t="s">
        <v>395</v>
      </c>
      <c r="B35" s="81">
        <v>60</v>
      </c>
      <c r="C35" s="81">
        <v>25</v>
      </c>
      <c r="D35" s="81">
        <v>85</v>
      </c>
    </row>
    <row r="36" spans="1:4">
      <c r="A36" s="73" t="s">
        <v>396</v>
      </c>
      <c r="B36" s="181">
        <v>92</v>
      </c>
      <c r="C36" s="124">
        <v>13</v>
      </c>
      <c r="D36" s="124">
        <v>105</v>
      </c>
    </row>
    <row r="37" spans="1:4">
      <c r="A37" s="178" t="s">
        <v>78</v>
      </c>
      <c r="B37" s="81">
        <v>419</v>
      </c>
      <c r="C37" s="182">
        <v>2521</v>
      </c>
      <c r="D37" s="182">
        <v>2940</v>
      </c>
    </row>
    <row r="39" spans="1:4">
      <c r="A39" s="132"/>
      <c r="B39" s="39"/>
      <c r="C39" s="39"/>
    </row>
    <row r="40" spans="1:4">
      <c r="A40" s="42" t="s">
        <v>182</v>
      </c>
    </row>
  </sheetData>
  <hyperlinks>
    <hyperlink ref="A40" location="Index!A1" display="back to index" xr:uid="{00000000-0004-0000-0C00-000000000000}"/>
  </hyperlinks>
  <pageMargins left="0.25" right="0.25" top="0.75" bottom="0.75" header="0.3" footer="0.3"/>
  <pageSetup paperSize="9" fitToHeight="0" orientation="landscape" horizontalDpi="300" verticalDpi="30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E40"/>
  <sheetViews>
    <sheetView workbookViewId="0">
      <pane xSplit="1" ySplit="2" topLeftCell="B3" activePane="bottomRight" state="frozen"/>
      <selection pane="topRight" activeCell="B1" sqref="B1"/>
      <selection pane="bottomLeft" activeCell="A3" sqref="A3"/>
      <selection pane="bottomRight" activeCell="G7" sqref="G7"/>
    </sheetView>
  </sheetViews>
  <sheetFormatPr defaultColWidth="15.08203125" defaultRowHeight="14"/>
  <cols>
    <col min="1" max="1" width="15.08203125" style="29"/>
  </cols>
  <sheetData>
    <row r="1" spans="1:5" s="44" customFormat="1" ht="15">
      <c r="A1" s="235" t="s">
        <v>344</v>
      </c>
      <c r="B1" s="235"/>
      <c r="C1" s="235"/>
      <c r="D1" s="235"/>
      <c r="E1" s="235"/>
    </row>
    <row r="2" spans="1:5" s="56" customFormat="1" ht="28">
      <c r="A2" s="71" t="s">
        <v>191</v>
      </c>
      <c r="B2" s="71" t="s">
        <v>94</v>
      </c>
      <c r="C2" s="71" t="s">
        <v>190</v>
      </c>
      <c r="D2" s="71" t="s">
        <v>95</v>
      </c>
      <c r="E2" s="71" t="s">
        <v>78</v>
      </c>
    </row>
    <row r="3" spans="1:5" s="56" customFormat="1" ht="14.5">
      <c r="A3" s="72" t="s">
        <v>216</v>
      </c>
      <c r="B3" s="81">
        <v>0</v>
      </c>
      <c r="C3" s="81">
        <v>0</v>
      </c>
      <c r="D3" s="81">
        <v>0</v>
      </c>
      <c r="E3" s="81">
        <v>0</v>
      </c>
    </row>
    <row r="4" spans="1:5" s="56" customFormat="1" ht="14.5">
      <c r="A4" s="72" t="s">
        <v>217</v>
      </c>
      <c r="B4" s="81">
        <v>0</v>
      </c>
      <c r="C4" s="81">
        <v>0</v>
      </c>
      <c r="D4" s="81">
        <v>0</v>
      </c>
      <c r="E4" s="81">
        <v>0</v>
      </c>
    </row>
    <row r="5" spans="1:5">
      <c r="A5" s="72" t="s">
        <v>218</v>
      </c>
      <c r="B5" s="89">
        <v>9</v>
      </c>
      <c r="C5" s="81">
        <v>0</v>
      </c>
      <c r="D5" s="89">
        <v>0</v>
      </c>
      <c r="E5" s="89">
        <v>9</v>
      </c>
    </row>
    <row r="6" spans="1:5">
      <c r="A6" s="72" t="s">
        <v>219</v>
      </c>
      <c r="B6" s="89">
        <v>17</v>
      </c>
      <c r="C6" s="81">
        <v>4</v>
      </c>
      <c r="D6" s="89">
        <v>0</v>
      </c>
      <c r="E6" s="89">
        <v>21</v>
      </c>
    </row>
    <row r="7" spans="1:5">
      <c r="A7" s="72" t="s">
        <v>220</v>
      </c>
      <c r="B7" s="89">
        <v>47</v>
      </c>
      <c r="C7" s="81">
        <v>8</v>
      </c>
      <c r="D7" s="89">
        <v>0</v>
      </c>
      <c r="E7" s="89">
        <v>55</v>
      </c>
    </row>
    <row r="8" spans="1:5">
      <c r="A8" s="72" t="s">
        <v>221</v>
      </c>
      <c r="B8" s="89">
        <v>207</v>
      </c>
      <c r="C8" s="81">
        <v>9</v>
      </c>
      <c r="D8" s="89">
        <v>0</v>
      </c>
      <c r="E8" s="89">
        <v>216</v>
      </c>
    </row>
    <row r="9" spans="1:5">
      <c r="A9" s="72" t="s">
        <v>222</v>
      </c>
      <c r="B9" s="89">
        <v>30</v>
      </c>
      <c r="C9" s="81">
        <v>7</v>
      </c>
      <c r="D9" s="89">
        <v>0</v>
      </c>
      <c r="E9" s="89">
        <v>37</v>
      </c>
    </row>
    <row r="10" spans="1:5">
      <c r="A10" s="72" t="s">
        <v>223</v>
      </c>
      <c r="B10" s="89">
        <v>49</v>
      </c>
      <c r="C10" s="81">
        <v>10</v>
      </c>
      <c r="D10" s="89">
        <v>2</v>
      </c>
      <c r="E10" s="89">
        <v>61</v>
      </c>
    </row>
    <row r="11" spans="1:5">
      <c r="A11" s="72" t="s">
        <v>224</v>
      </c>
      <c r="B11" s="89">
        <v>112</v>
      </c>
      <c r="C11" s="81">
        <v>15</v>
      </c>
      <c r="D11" s="89">
        <v>0</v>
      </c>
      <c r="E11" s="89">
        <v>127</v>
      </c>
    </row>
    <row r="12" spans="1:5">
      <c r="A12" s="72" t="s">
        <v>225</v>
      </c>
      <c r="B12" s="89">
        <v>160</v>
      </c>
      <c r="C12" s="81">
        <v>19</v>
      </c>
      <c r="D12" s="89">
        <v>0</v>
      </c>
      <c r="E12" s="89">
        <v>179</v>
      </c>
    </row>
    <row r="13" spans="1:5">
      <c r="A13" s="72" t="s">
        <v>226</v>
      </c>
      <c r="B13" s="89">
        <v>45</v>
      </c>
      <c r="C13" s="81">
        <v>11</v>
      </c>
      <c r="D13" s="89">
        <v>0</v>
      </c>
      <c r="E13" s="89">
        <v>56</v>
      </c>
    </row>
    <row r="14" spans="1:5">
      <c r="A14" s="72" t="s">
        <v>227</v>
      </c>
      <c r="B14" s="89">
        <v>60</v>
      </c>
      <c r="C14" s="81">
        <v>8</v>
      </c>
      <c r="D14" s="89">
        <v>0</v>
      </c>
      <c r="E14" s="89">
        <v>68</v>
      </c>
    </row>
    <row r="15" spans="1:5">
      <c r="A15" s="72" t="s">
        <v>228</v>
      </c>
      <c r="B15" s="89">
        <v>108</v>
      </c>
      <c r="C15" s="81">
        <v>15</v>
      </c>
      <c r="D15" s="89">
        <v>0</v>
      </c>
      <c r="E15" s="89">
        <v>123</v>
      </c>
    </row>
    <row r="16" spans="1:5">
      <c r="A16" s="73" t="s">
        <v>229</v>
      </c>
      <c r="B16" s="89">
        <v>49</v>
      </c>
      <c r="C16" s="81">
        <v>13</v>
      </c>
      <c r="D16" s="89">
        <v>1</v>
      </c>
      <c r="E16" s="89">
        <v>63</v>
      </c>
    </row>
    <row r="17" spans="1:5">
      <c r="A17" s="73" t="s">
        <v>230</v>
      </c>
      <c r="B17" s="89">
        <v>43</v>
      </c>
      <c r="C17" s="81">
        <v>11</v>
      </c>
      <c r="D17" s="89">
        <v>0</v>
      </c>
      <c r="E17" s="89">
        <v>54</v>
      </c>
    </row>
    <row r="18" spans="1:5">
      <c r="A18" s="73" t="s">
        <v>231</v>
      </c>
      <c r="B18" s="89">
        <v>34</v>
      </c>
      <c r="C18" s="81">
        <v>16</v>
      </c>
      <c r="D18" s="89">
        <v>0</v>
      </c>
      <c r="E18" s="89">
        <v>50</v>
      </c>
    </row>
    <row r="19" spans="1:5">
      <c r="A19" s="73" t="s">
        <v>232</v>
      </c>
      <c r="B19" s="89">
        <v>44</v>
      </c>
      <c r="C19" s="81">
        <v>19</v>
      </c>
      <c r="D19" s="89">
        <v>0</v>
      </c>
      <c r="E19" s="89">
        <v>63</v>
      </c>
    </row>
    <row r="20" spans="1:5">
      <c r="A20" s="73" t="s">
        <v>233</v>
      </c>
      <c r="B20" s="89">
        <v>55</v>
      </c>
      <c r="C20" s="81">
        <v>20</v>
      </c>
      <c r="D20" s="89">
        <v>0</v>
      </c>
      <c r="E20" s="89">
        <v>75</v>
      </c>
    </row>
    <row r="21" spans="1:5">
      <c r="A21" s="73" t="s">
        <v>234</v>
      </c>
      <c r="B21" s="89">
        <v>92</v>
      </c>
      <c r="C21" s="81">
        <v>22</v>
      </c>
      <c r="D21" s="89">
        <v>0</v>
      </c>
      <c r="E21" s="89">
        <v>114</v>
      </c>
    </row>
    <row r="22" spans="1:5">
      <c r="A22" s="73" t="s">
        <v>235</v>
      </c>
      <c r="B22" s="89">
        <v>84</v>
      </c>
      <c r="C22" s="81">
        <v>27</v>
      </c>
      <c r="D22" s="89">
        <v>2</v>
      </c>
      <c r="E22" s="89">
        <v>113</v>
      </c>
    </row>
    <row r="23" spans="1:5">
      <c r="A23" s="73" t="s">
        <v>236</v>
      </c>
      <c r="B23" s="89">
        <v>70</v>
      </c>
      <c r="C23" s="81">
        <v>28</v>
      </c>
      <c r="D23" s="89">
        <v>1</v>
      </c>
      <c r="E23" s="89">
        <v>99</v>
      </c>
    </row>
    <row r="24" spans="1:5">
      <c r="A24" s="73" t="s">
        <v>237</v>
      </c>
      <c r="B24" s="89">
        <v>61</v>
      </c>
      <c r="C24" s="81">
        <v>22</v>
      </c>
      <c r="D24" s="89">
        <v>1</v>
      </c>
      <c r="E24" s="89">
        <v>84</v>
      </c>
    </row>
    <row r="25" spans="1:5">
      <c r="A25" s="73" t="s">
        <v>238</v>
      </c>
      <c r="B25" s="89">
        <v>76</v>
      </c>
      <c r="C25" s="81">
        <v>24</v>
      </c>
      <c r="D25" s="89">
        <v>2</v>
      </c>
      <c r="E25" s="89">
        <v>102</v>
      </c>
    </row>
    <row r="26" spans="1:5">
      <c r="A26" s="73" t="s">
        <v>239</v>
      </c>
      <c r="B26" s="89">
        <v>80</v>
      </c>
      <c r="C26" s="81">
        <v>47</v>
      </c>
      <c r="D26" s="89">
        <v>2</v>
      </c>
      <c r="E26" s="89">
        <v>129</v>
      </c>
    </row>
    <row r="27" spans="1:5">
      <c r="A27" s="73" t="s">
        <v>240</v>
      </c>
      <c r="B27" s="89">
        <v>92</v>
      </c>
      <c r="C27" s="81">
        <v>29</v>
      </c>
      <c r="D27" s="89">
        <v>1</v>
      </c>
      <c r="E27" s="89">
        <v>122</v>
      </c>
    </row>
    <row r="28" spans="1:5">
      <c r="A28" s="73" t="s">
        <v>241</v>
      </c>
      <c r="B28" s="89">
        <v>131</v>
      </c>
      <c r="C28" s="81">
        <v>56</v>
      </c>
      <c r="D28" s="89">
        <v>1</v>
      </c>
      <c r="E28" s="89">
        <v>188</v>
      </c>
    </row>
    <row r="29" spans="1:5">
      <c r="A29" s="73" t="s">
        <v>242</v>
      </c>
      <c r="B29" s="89">
        <v>79</v>
      </c>
      <c r="C29" s="81">
        <v>7</v>
      </c>
      <c r="D29" s="89">
        <v>3</v>
      </c>
      <c r="E29" s="89">
        <v>89</v>
      </c>
    </row>
    <row r="30" spans="1:5">
      <c r="A30" s="73" t="s">
        <v>243</v>
      </c>
      <c r="B30" s="89">
        <v>83</v>
      </c>
      <c r="C30" s="81">
        <v>19</v>
      </c>
      <c r="D30" s="89">
        <v>7</v>
      </c>
      <c r="E30" s="89">
        <v>109</v>
      </c>
    </row>
    <row r="31" spans="1:5">
      <c r="A31" s="73" t="s">
        <v>244</v>
      </c>
      <c r="B31" s="89">
        <v>72</v>
      </c>
      <c r="C31" s="81">
        <v>17</v>
      </c>
      <c r="D31" s="89">
        <v>3</v>
      </c>
      <c r="E31" s="89">
        <v>92</v>
      </c>
    </row>
    <row r="32" spans="1:5">
      <c r="A32" s="73" t="s">
        <v>245</v>
      </c>
      <c r="B32" s="89">
        <v>49</v>
      </c>
      <c r="C32" s="81">
        <v>9</v>
      </c>
      <c r="D32" s="89">
        <v>8</v>
      </c>
      <c r="E32" s="89">
        <v>66</v>
      </c>
    </row>
    <row r="33" spans="1:5">
      <c r="A33" s="73" t="s">
        <v>246</v>
      </c>
      <c r="B33" s="89">
        <v>74</v>
      </c>
      <c r="C33" s="81">
        <v>11</v>
      </c>
      <c r="D33" s="89">
        <v>10</v>
      </c>
      <c r="E33" s="89">
        <v>95</v>
      </c>
    </row>
    <row r="34" spans="1:5">
      <c r="A34" s="73" t="s">
        <v>247</v>
      </c>
      <c r="B34" s="89">
        <v>61</v>
      </c>
      <c r="C34" s="81">
        <v>14</v>
      </c>
      <c r="D34" s="89">
        <v>16</v>
      </c>
      <c r="E34" s="89">
        <v>91</v>
      </c>
    </row>
    <row r="35" spans="1:5">
      <c r="A35" s="73" t="s">
        <v>395</v>
      </c>
      <c r="B35" s="81">
        <v>47</v>
      </c>
      <c r="C35" s="81">
        <v>11</v>
      </c>
      <c r="D35" s="81">
        <v>27</v>
      </c>
      <c r="E35" s="81">
        <v>85</v>
      </c>
    </row>
    <row r="36" spans="1:5">
      <c r="A36" s="73" t="s">
        <v>396</v>
      </c>
      <c r="B36" s="124">
        <v>27</v>
      </c>
      <c r="C36" s="124">
        <v>3</v>
      </c>
      <c r="D36" s="124">
        <v>75</v>
      </c>
      <c r="E36" s="124">
        <v>105</v>
      </c>
    </row>
    <row r="37" spans="1:5">
      <c r="A37" s="180" t="s">
        <v>78</v>
      </c>
      <c r="B37" s="124">
        <v>2247</v>
      </c>
      <c r="C37" s="124">
        <v>531</v>
      </c>
      <c r="D37" s="124">
        <v>162</v>
      </c>
      <c r="E37" s="124">
        <v>2940</v>
      </c>
    </row>
    <row r="38" spans="1:5">
      <c r="A38" s="42"/>
    </row>
    <row r="39" spans="1:5">
      <c r="A39" s="42"/>
    </row>
    <row r="40" spans="1:5">
      <c r="A40" s="42" t="s">
        <v>182</v>
      </c>
    </row>
  </sheetData>
  <mergeCells count="1">
    <mergeCell ref="A1:E1"/>
  </mergeCells>
  <hyperlinks>
    <hyperlink ref="A40" location="Index!A1" display="back to index" xr:uid="{00000000-0004-0000-0D00-000000000000}"/>
  </hyperlinks>
  <pageMargins left="0.25" right="0.25" top="0.75" bottom="0.75" header="0.3" footer="0.3"/>
  <pageSetup paperSize="9" fitToHeight="0" orientation="landscape" horizontalDpi="300" verticalDpi="30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J41"/>
  <sheetViews>
    <sheetView workbookViewId="0">
      <pane xSplit="1" ySplit="2" topLeftCell="B33" activePane="bottomRight" state="frozen"/>
      <selection pane="topRight" activeCell="B1" sqref="B1"/>
      <selection pane="bottomLeft" activeCell="A3" sqref="A3"/>
      <selection pane="bottomRight" activeCell="B47" sqref="B47"/>
    </sheetView>
  </sheetViews>
  <sheetFormatPr defaultColWidth="15.08203125" defaultRowHeight="14"/>
  <cols>
    <col min="1" max="1" width="15.08203125" style="29"/>
  </cols>
  <sheetData>
    <row r="1" spans="1:10" s="44" customFormat="1" ht="15">
      <c r="A1" s="235" t="s">
        <v>345</v>
      </c>
      <c r="B1" s="235"/>
      <c r="C1" s="235"/>
      <c r="D1" s="235"/>
      <c r="E1" s="235"/>
      <c r="F1" s="235"/>
      <c r="G1" s="235"/>
      <c r="H1" s="235"/>
      <c r="I1" s="235"/>
      <c r="J1" s="235"/>
    </row>
    <row r="2" spans="1:10" s="56" customFormat="1" ht="42">
      <c r="A2" s="71" t="s">
        <v>191</v>
      </c>
      <c r="B2" s="71" t="s">
        <v>96</v>
      </c>
      <c r="C2" s="71" t="s">
        <v>97</v>
      </c>
      <c r="D2" s="71" t="s">
        <v>98</v>
      </c>
      <c r="E2" s="71" t="s">
        <v>99</v>
      </c>
      <c r="F2" s="71" t="s">
        <v>100</v>
      </c>
      <c r="G2" s="71" t="s">
        <v>101</v>
      </c>
      <c r="H2" s="71" t="s">
        <v>119</v>
      </c>
      <c r="I2" s="71" t="s">
        <v>102</v>
      </c>
      <c r="J2" s="71" t="s">
        <v>78</v>
      </c>
    </row>
    <row r="3" spans="1:10" s="56" customFormat="1" ht="14.5">
      <c r="A3" s="72" t="s">
        <v>216</v>
      </c>
      <c r="B3" s="79">
        <v>0</v>
      </c>
      <c r="C3" s="79">
        <v>0</v>
      </c>
      <c r="D3" s="79">
        <v>0</v>
      </c>
      <c r="E3" s="79">
        <v>0</v>
      </c>
      <c r="F3" s="79">
        <v>0</v>
      </c>
      <c r="G3" s="79">
        <v>0</v>
      </c>
      <c r="H3" s="79">
        <v>0</v>
      </c>
      <c r="I3" s="79">
        <v>0</v>
      </c>
      <c r="J3" s="79">
        <v>0</v>
      </c>
    </row>
    <row r="4" spans="1:10" s="56" customFormat="1" ht="14.5">
      <c r="A4" s="72" t="s">
        <v>217</v>
      </c>
      <c r="B4" s="79">
        <v>0</v>
      </c>
      <c r="C4" s="79">
        <v>0</v>
      </c>
      <c r="D4" s="79">
        <v>0</v>
      </c>
      <c r="E4" s="79">
        <v>0</v>
      </c>
      <c r="F4" s="79">
        <v>0</v>
      </c>
      <c r="G4" s="79">
        <v>0</v>
      </c>
      <c r="H4" s="79">
        <v>0</v>
      </c>
      <c r="I4" s="79">
        <v>0</v>
      </c>
      <c r="J4" s="79">
        <v>0</v>
      </c>
    </row>
    <row r="5" spans="1:10">
      <c r="A5" s="72" t="s">
        <v>218</v>
      </c>
      <c r="B5" s="79">
        <v>0</v>
      </c>
      <c r="C5" s="79">
        <v>0</v>
      </c>
      <c r="D5" s="79">
        <v>0</v>
      </c>
      <c r="E5" s="79">
        <v>0</v>
      </c>
      <c r="F5" s="79">
        <v>0</v>
      </c>
      <c r="G5" s="79">
        <v>0</v>
      </c>
      <c r="H5" s="79">
        <v>0</v>
      </c>
      <c r="I5" s="86">
        <v>0</v>
      </c>
      <c r="J5" s="79">
        <v>0</v>
      </c>
    </row>
    <row r="6" spans="1:10">
      <c r="A6" s="72" t="s">
        <v>219</v>
      </c>
      <c r="B6" s="79">
        <v>1</v>
      </c>
      <c r="C6" s="79">
        <v>3</v>
      </c>
      <c r="D6" s="79">
        <v>0</v>
      </c>
      <c r="E6" s="79">
        <v>0</v>
      </c>
      <c r="F6" s="79">
        <v>0</v>
      </c>
      <c r="G6" s="79">
        <v>0</v>
      </c>
      <c r="H6" s="79">
        <v>0</v>
      </c>
      <c r="I6" s="86">
        <v>0</v>
      </c>
      <c r="J6" s="79">
        <v>4</v>
      </c>
    </row>
    <row r="7" spans="1:10">
      <c r="A7" s="72" t="s">
        <v>220</v>
      </c>
      <c r="B7" s="79">
        <v>3</v>
      </c>
      <c r="C7" s="79">
        <v>3</v>
      </c>
      <c r="D7" s="79">
        <v>0</v>
      </c>
      <c r="E7" s="79">
        <v>2</v>
      </c>
      <c r="F7" s="79">
        <v>0</v>
      </c>
      <c r="G7" s="79">
        <v>0</v>
      </c>
      <c r="H7" s="79">
        <v>0</v>
      </c>
      <c r="I7" s="86">
        <v>0</v>
      </c>
      <c r="J7" s="79">
        <v>8</v>
      </c>
    </row>
    <row r="8" spans="1:10">
      <c r="A8" s="72" t="s">
        <v>221</v>
      </c>
      <c r="B8" s="79">
        <v>1</v>
      </c>
      <c r="C8" s="79">
        <v>7</v>
      </c>
      <c r="D8" s="79">
        <v>0</v>
      </c>
      <c r="E8" s="79">
        <v>1</v>
      </c>
      <c r="F8" s="79">
        <v>0</v>
      </c>
      <c r="G8" s="79">
        <v>0</v>
      </c>
      <c r="H8" s="79">
        <v>0</v>
      </c>
      <c r="I8" s="86">
        <v>0</v>
      </c>
      <c r="J8" s="79">
        <v>9</v>
      </c>
    </row>
    <row r="9" spans="1:10">
      <c r="A9" s="72" t="s">
        <v>222</v>
      </c>
      <c r="B9" s="79">
        <v>2</v>
      </c>
      <c r="C9" s="79">
        <v>1</v>
      </c>
      <c r="D9" s="79">
        <v>0</v>
      </c>
      <c r="E9" s="79">
        <v>4</v>
      </c>
      <c r="F9" s="79">
        <v>0</v>
      </c>
      <c r="G9" s="79">
        <v>0</v>
      </c>
      <c r="H9" s="79">
        <v>0</v>
      </c>
      <c r="I9" s="86">
        <v>0</v>
      </c>
      <c r="J9" s="79">
        <v>7</v>
      </c>
    </row>
    <row r="10" spans="1:10">
      <c r="A10" s="72" t="s">
        <v>223</v>
      </c>
      <c r="B10" s="79">
        <v>4</v>
      </c>
      <c r="C10" s="79">
        <v>2</v>
      </c>
      <c r="D10" s="79">
        <v>1</v>
      </c>
      <c r="E10" s="79">
        <v>2</v>
      </c>
      <c r="F10" s="79">
        <v>0</v>
      </c>
      <c r="G10" s="79">
        <v>0</v>
      </c>
      <c r="H10" s="79">
        <v>1</v>
      </c>
      <c r="I10" s="86">
        <v>0</v>
      </c>
      <c r="J10" s="79">
        <v>10</v>
      </c>
    </row>
    <row r="11" spans="1:10">
      <c r="A11" s="72" t="s">
        <v>224</v>
      </c>
      <c r="B11" s="79">
        <v>2</v>
      </c>
      <c r="C11" s="79">
        <v>7</v>
      </c>
      <c r="D11" s="79">
        <v>1</v>
      </c>
      <c r="E11" s="79">
        <v>5</v>
      </c>
      <c r="F11" s="79">
        <v>0</v>
      </c>
      <c r="G11" s="79">
        <v>0</v>
      </c>
      <c r="H11" s="79">
        <v>0</v>
      </c>
      <c r="I11" s="86">
        <v>0</v>
      </c>
      <c r="J11" s="79">
        <v>15</v>
      </c>
    </row>
    <row r="12" spans="1:10">
      <c r="A12" s="72" t="s">
        <v>225</v>
      </c>
      <c r="B12" s="79">
        <v>3</v>
      </c>
      <c r="C12" s="79">
        <v>13</v>
      </c>
      <c r="D12" s="79">
        <v>0</v>
      </c>
      <c r="E12" s="79">
        <v>3</v>
      </c>
      <c r="F12" s="79">
        <v>0</v>
      </c>
      <c r="G12" s="79">
        <v>0</v>
      </c>
      <c r="H12" s="79">
        <v>0</v>
      </c>
      <c r="I12" s="86">
        <v>0</v>
      </c>
      <c r="J12" s="79">
        <v>19</v>
      </c>
    </row>
    <row r="13" spans="1:10">
      <c r="A13" s="72" t="s">
        <v>226</v>
      </c>
      <c r="B13" s="79">
        <v>3</v>
      </c>
      <c r="C13" s="79">
        <v>7</v>
      </c>
      <c r="D13" s="79">
        <v>0</v>
      </c>
      <c r="E13" s="79">
        <v>1</v>
      </c>
      <c r="F13" s="79">
        <v>0</v>
      </c>
      <c r="G13" s="79">
        <v>0</v>
      </c>
      <c r="H13" s="79">
        <v>0</v>
      </c>
      <c r="I13" s="86">
        <v>0</v>
      </c>
      <c r="J13" s="79">
        <v>11</v>
      </c>
    </row>
    <row r="14" spans="1:10">
      <c r="A14" s="72" t="s">
        <v>227</v>
      </c>
      <c r="B14" s="79">
        <v>4</v>
      </c>
      <c r="C14" s="79">
        <v>3</v>
      </c>
      <c r="D14" s="79">
        <v>1</v>
      </c>
      <c r="E14" s="79">
        <v>0</v>
      </c>
      <c r="F14" s="79">
        <v>0</v>
      </c>
      <c r="G14" s="79">
        <v>0</v>
      </c>
      <c r="H14" s="79">
        <v>0</v>
      </c>
      <c r="I14" s="86">
        <v>0</v>
      </c>
      <c r="J14" s="79">
        <v>8</v>
      </c>
    </row>
    <row r="15" spans="1:10">
      <c r="A15" s="72" t="s">
        <v>228</v>
      </c>
      <c r="B15" s="79">
        <v>4</v>
      </c>
      <c r="C15" s="79">
        <v>6</v>
      </c>
      <c r="D15" s="79">
        <v>3</v>
      </c>
      <c r="E15" s="79">
        <v>2</v>
      </c>
      <c r="F15" s="79">
        <v>0</v>
      </c>
      <c r="G15" s="79">
        <v>0</v>
      </c>
      <c r="H15" s="79">
        <v>0</v>
      </c>
      <c r="I15" s="86">
        <v>0</v>
      </c>
      <c r="J15" s="79">
        <v>15</v>
      </c>
    </row>
    <row r="16" spans="1:10">
      <c r="A16" s="73" t="s">
        <v>229</v>
      </c>
      <c r="B16" s="79">
        <v>5</v>
      </c>
      <c r="C16" s="79">
        <v>5</v>
      </c>
      <c r="D16" s="79">
        <v>1</v>
      </c>
      <c r="E16" s="79">
        <v>2</v>
      </c>
      <c r="F16" s="79">
        <v>0</v>
      </c>
      <c r="G16" s="79">
        <v>0</v>
      </c>
      <c r="H16" s="79">
        <v>0</v>
      </c>
      <c r="I16" s="86">
        <v>0</v>
      </c>
      <c r="J16" s="79">
        <v>13</v>
      </c>
    </row>
    <row r="17" spans="1:10">
      <c r="A17" s="73" t="s">
        <v>230</v>
      </c>
      <c r="B17" s="79">
        <v>10</v>
      </c>
      <c r="C17" s="79">
        <v>0</v>
      </c>
      <c r="D17" s="79">
        <v>1</v>
      </c>
      <c r="E17" s="79">
        <v>0</v>
      </c>
      <c r="F17" s="79">
        <v>0</v>
      </c>
      <c r="G17" s="79">
        <v>0</v>
      </c>
      <c r="H17" s="79">
        <v>0</v>
      </c>
      <c r="I17" s="86">
        <v>0</v>
      </c>
      <c r="J17" s="79">
        <v>11</v>
      </c>
    </row>
    <row r="18" spans="1:10">
      <c r="A18" s="73" t="s">
        <v>231</v>
      </c>
      <c r="B18" s="79">
        <v>12</v>
      </c>
      <c r="C18" s="79">
        <v>2</v>
      </c>
      <c r="D18" s="79">
        <v>1</v>
      </c>
      <c r="E18" s="79">
        <v>1</v>
      </c>
      <c r="F18" s="79">
        <v>0</v>
      </c>
      <c r="G18" s="79">
        <v>0</v>
      </c>
      <c r="H18" s="79">
        <v>0</v>
      </c>
      <c r="I18" s="86">
        <v>0</v>
      </c>
      <c r="J18" s="79">
        <v>16</v>
      </c>
    </row>
    <row r="19" spans="1:10">
      <c r="A19" s="73" t="s">
        <v>232</v>
      </c>
      <c r="B19" s="79">
        <v>11</v>
      </c>
      <c r="C19" s="79">
        <v>5</v>
      </c>
      <c r="D19" s="79">
        <v>2</v>
      </c>
      <c r="E19" s="79">
        <v>1</v>
      </c>
      <c r="F19" s="79">
        <v>0</v>
      </c>
      <c r="G19" s="79">
        <v>0</v>
      </c>
      <c r="H19" s="79">
        <v>0</v>
      </c>
      <c r="I19" s="86">
        <v>0</v>
      </c>
      <c r="J19" s="79">
        <v>19</v>
      </c>
    </row>
    <row r="20" spans="1:10">
      <c r="A20" s="73" t="s">
        <v>233</v>
      </c>
      <c r="B20" s="79">
        <v>10</v>
      </c>
      <c r="C20" s="79">
        <v>6</v>
      </c>
      <c r="D20" s="79">
        <v>2</v>
      </c>
      <c r="E20" s="79">
        <v>2</v>
      </c>
      <c r="F20" s="79">
        <v>0</v>
      </c>
      <c r="G20" s="79">
        <v>0</v>
      </c>
      <c r="H20" s="79">
        <v>0</v>
      </c>
      <c r="I20" s="86">
        <v>0</v>
      </c>
      <c r="J20" s="79">
        <v>20</v>
      </c>
    </row>
    <row r="21" spans="1:10">
      <c r="A21" s="73" t="s">
        <v>234</v>
      </c>
      <c r="B21" s="79">
        <v>11</v>
      </c>
      <c r="C21" s="79">
        <v>5</v>
      </c>
      <c r="D21" s="79">
        <v>3</v>
      </c>
      <c r="E21" s="79">
        <v>1</v>
      </c>
      <c r="F21" s="79">
        <v>0</v>
      </c>
      <c r="G21" s="79">
        <v>0</v>
      </c>
      <c r="H21" s="79">
        <v>0</v>
      </c>
      <c r="I21" s="86">
        <v>2</v>
      </c>
      <c r="J21" s="79">
        <v>22</v>
      </c>
    </row>
    <row r="22" spans="1:10">
      <c r="A22" s="73" t="s">
        <v>235</v>
      </c>
      <c r="B22" s="79">
        <v>17</v>
      </c>
      <c r="C22" s="79">
        <v>6</v>
      </c>
      <c r="D22" s="79">
        <v>1</v>
      </c>
      <c r="E22" s="79">
        <v>2</v>
      </c>
      <c r="F22" s="79">
        <v>0</v>
      </c>
      <c r="G22" s="79">
        <v>0</v>
      </c>
      <c r="H22" s="79">
        <v>0</v>
      </c>
      <c r="I22" s="86">
        <v>1</v>
      </c>
      <c r="J22" s="79">
        <v>27</v>
      </c>
    </row>
    <row r="23" spans="1:10">
      <c r="A23" s="73" t="s">
        <v>236</v>
      </c>
      <c r="B23" s="79">
        <v>9</v>
      </c>
      <c r="C23" s="79">
        <v>8</v>
      </c>
      <c r="D23" s="79">
        <v>6</v>
      </c>
      <c r="E23" s="79">
        <v>2</v>
      </c>
      <c r="F23" s="79">
        <v>1</v>
      </c>
      <c r="G23" s="79">
        <v>0</v>
      </c>
      <c r="H23" s="79">
        <v>0</v>
      </c>
      <c r="I23" s="86">
        <v>2</v>
      </c>
      <c r="J23" s="79">
        <v>28</v>
      </c>
    </row>
    <row r="24" spans="1:10">
      <c r="A24" s="73" t="s">
        <v>237</v>
      </c>
      <c r="B24" s="79">
        <v>6</v>
      </c>
      <c r="C24" s="79">
        <v>5</v>
      </c>
      <c r="D24" s="79">
        <v>8</v>
      </c>
      <c r="E24" s="79">
        <v>1</v>
      </c>
      <c r="F24" s="79">
        <v>0</v>
      </c>
      <c r="G24" s="79">
        <v>0</v>
      </c>
      <c r="H24" s="79">
        <v>1</v>
      </c>
      <c r="I24" s="86">
        <v>1</v>
      </c>
      <c r="J24" s="79">
        <v>22</v>
      </c>
    </row>
    <row r="25" spans="1:10">
      <c r="A25" s="73" t="s">
        <v>238</v>
      </c>
      <c r="B25" s="79">
        <v>12</v>
      </c>
      <c r="C25" s="79">
        <v>3</v>
      </c>
      <c r="D25" s="79">
        <v>7</v>
      </c>
      <c r="E25" s="79">
        <v>1</v>
      </c>
      <c r="F25" s="79">
        <v>0</v>
      </c>
      <c r="G25" s="79">
        <v>0</v>
      </c>
      <c r="H25" s="79">
        <v>0</v>
      </c>
      <c r="I25" s="86">
        <v>1</v>
      </c>
      <c r="J25" s="79">
        <v>24</v>
      </c>
    </row>
    <row r="26" spans="1:10">
      <c r="A26" s="73" t="s">
        <v>239</v>
      </c>
      <c r="B26" s="79">
        <v>33</v>
      </c>
      <c r="C26" s="79">
        <v>5</v>
      </c>
      <c r="D26" s="79">
        <v>7</v>
      </c>
      <c r="E26" s="79">
        <v>2</v>
      </c>
      <c r="F26" s="79">
        <v>0</v>
      </c>
      <c r="G26" s="79">
        <v>0</v>
      </c>
      <c r="H26" s="79">
        <v>0</v>
      </c>
      <c r="I26" s="86">
        <v>0</v>
      </c>
      <c r="J26" s="79">
        <v>47</v>
      </c>
    </row>
    <row r="27" spans="1:10">
      <c r="A27" s="73" t="s">
        <v>240</v>
      </c>
      <c r="B27" s="79">
        <v>12</v>
      </c>
      <c r="C27" s="79">
        <v>7</v>
      </c>
      <c r="D27" s="79">
        <v>7</v>
      </c>
      <c r="E27" s="79">
        <v>1</v>
      </c>
      <c r="F27" s="79">
        <v>1</v>
      </c>
      <c r="G27" s="79">
        <v>0</v>
      </c>
      <c r="H27" s="79">
        <v>0</v>
      </c>
      <c r="I27" s="86">
        <v>1</v>
      </c>
      <c r="J27" s="79">
        <v>29</v>
      </c>
    </row>
    <row r="28" spans="1:10">
      <c r="A28" s="73" t="s">
        <v>241</v>
      </c>
      <c r="B28" s="79">
        <v>28</v>
      </c>
      <c r="C28" s="79">
        <v>11</v>
      </c>
      <c r="D28" s="79">
        <v>6</v>
      </c>
      <c r="E28" s="79">
        <v>1</v>
      </c>
      <c r="F28" s="79">
        <v>0</v>
      </c>
      <c r="G28" s="79">
        <v>1</v>
      </c>
      <c r="H28" s="79">
        <v>3</v>
      </c>
      <c r="I28" s="86">
        <v>6</v>
      </c>
      <c r="J28" s="79">
        <v>56</v>
      </c>
    </row>
    <row r="29" spans="1:10">
      <c r="A29" s="73" t="s">
        <v>242</v>
      </c>
      <c r="B29" s="79">
        <v>2</v>
      </c>
      <c r="C29" s="79">
        <v>2</v>
      </c>
      <c r="D29" s="79">
        <v>2</v>
      </c>
      <c r="E29" s="79">
        <v>1</v>
      </c>
      <c r="F29" s="79">
        <v>0</v>
      </c>
      <c r="G29" s="79">
        <v>0</v>
      </c>
      <c r="H29" s="79">
        <v>0</v>
      </c>
      <c r="I29" s="86">
        <v>0</v>
      </c>
      <c r="J29" s="79">
        <v>7</v>
      </c>
    </row>
    <row r="30" spans="1:10">
      <c r="A30" s="73" t="s">
        <v>243</v>
      </c>
      <c r="B30" s="79">
        <v>3</v>
      </c>
      <c r="C30" s="79">
        <v>7</v>
      </c>
      <c r="D30" s="79">
        <v>5</v>
      </c>
      <c r="E30" s="79">
        <v>1</v>
      </c>
      <c r="F30" s="79">
        <v>1</v>
      </c>
      <c r="G30" s="79">
        <v>0</v>
      </c>
      <c r="H30" s="79">
        <v>1</v>
      </c>
      <c r="I30" s="86">
        <v>1</v>
      </c>
      <c r="J30" s="79">
        <v>19</v>
      </c>
    </row>
    <row r="31" spans="1:10">
      <c r="A31" s="73" t="s">
        <v>244</v>
      </c>
      <c r="B31" s="79">
        <v>5</v>
      </c>
      <c r="C31" s="79">
        <v>6</v>
      </c>
      <c r="D31" s="79">
        <v>3</v>
      </c>
      <c r="E31" s="79">
        <v>0</v>
      </c>
      <c r="F31" s="79">
        <v>1</v>
      </c>
      <c r="G31" s="79">
        <v>0</v>
      </c>
      <c r="H31" s="79">
        <v>0</v>
      </c>
      <c r="I31" s="86">
        <v>2</v>
      </c>
      <c r="J31" s="79">
        <v>17</v>
      </c>
    </row>
    <row r="32" spans="1:10">
      <c r="A32" s="73" t="s">
        <v>245</v>
      </c>
      <c r="B32" s="79">
        <v>0</v>
      </c>
      <c r="C32" s="79">
        <v>2</v>
      </c>
      <c r="D32" s="79">
        <v>2</v>
      </c>
      <c r="E32" s="79">
        <v>0</v>
      </c>
      <c r="F32" s="79">
        <v>0</v>
      </c>
      <c r="G32" s="79">
        <v>0</v>
      </c>
      <c r="H32" s="79">
        <v>0</v>
      </c>
      <c r="I32" s="86">
        <v>5</v>
      </c>
      <c r="J32" s="79">
        <v>9</v>
      </c>
    </row>
    <row r="33" spans="1:10">
      <c r="A33" s="73" t="s">
        <v>246</v>
      </c>
      <c r="B33" s="79">
        <v>0</v>
      </c>
      <c r="C33" s="79">
        <v>0</v>
      </c>
      <c r="D33" s="79">
        <v>3</v>
      </c>
      <c r="E33" s="79">
        <v>0</v>
      </c>
      <c r="F33" s="79">
        <v>0</v>
      </c>
      <c r="G33" s="79">
        <v>0</v>
      </c>
      <c r="H33" s="79">
        <v>1</v>
      </c>
      <c r="I33" s="86">
        <v>7</v>
      </c>
      <c r="J33" s="79">
        <v>11</v>
      </c>
    </row>
    <row r="34" spans="1:10">
      <c r="A34" s="73" t="s">
        <v>247</v>
      </c>
      <c r="B34" s="79">
        <v>0</v>
      </c>
      <c r="C34" s="79">
        <v>0</v>
      </c>
      <c r="D34" s="79">
        <v>1</v>
      </c>
      <c r="E34" s="79">
        <v>0</v>
      </c>
      <c r="F34" s="79">
        <v>0</v>
      </c>
      <c r="G34" s="79">
        <v>0</v>
      </c>
      <c r="H34" s="79">
        <v>0</v>
      </c>
      <c r="I34" s="86">
        <v>13</v>
      </c>
      <c r="J34" s="79">
        <v>14</v>
      </c>
    </row>
    <row r="35" spans="1:10">
      <c r="A35" s="180">
        <v>43344</v>
      </c>
      <c r="B35" s="81">
        <v>0</v>
      </c>
      <c r="C35" s="81">
        <v>0</v>
      </c>
      <c r="D35" s="81">
        <v>0</v>
      </c>
      <c r="E35" s="81">
        <v>0</v>
      </c>
      <c r="F35" s="81">
        <v>0</v>
      </c>
      <c r="G35" s="81">
        <v>0</v>
      </c>
      <c r="H35" s="81">
        <v>0</v>
      </c>
      <c r="I35" s="81">
        <v>11</v>
      </c>
      <c r="J35" s="81">
        <v>11</v>
      </c>
    </row>
    <row r="36" spans="1:10">
      <c r="A36" s="183">
        <v>43435</v>
      </c>
      <c r="B36">
        <v>0</v>
      </c>
      <c r="C36">
        <v>0</v>
      </c>
      <c r="D36">
        <v>0</v>
      </c>
      <c r="E36">
        <v>0</v>
      </c>
      <c r="F36">
        <v>0</v>
      </c>
      <c r="G36">
        <v>0</v>
      </c>
      <c r="H36">
        <v>0</v>
      </c>
      <c r="I36">
        <v>3</v>
      </c>
      <c r="J36">
        <v>3</v>
      </c>
    </row>
    <row r="37" spans="1:10">
      <c r="A37" s="180" t="s">
        <v>78</v>
      </c>
      <c r="B37">
        <v>213</v>
      </c>
      <c r="C37">
        <v>137</v>
      </c>
      <c r="D37">
        <v>74</v>
      </c>
      <c r="E37">
        <v>39</v>
      </c>
      <c r="F37">
        <v>4</v>
      </c>
      <c r="G37">
        <v>1</v>
      </c>
      <c r="H37">
        <v>7</v>
      </c>
      <c r="I37">
        <v>56</v>
      </c>
      <c r="J37">
        <v>531</v>
      </c>
    </row>
    <row r="38" spans="1:10">
      <c r="A38" s="126"/>
    </row>
    <row r="39" spans="1:10">
      <c r="A39" s="42"/>
    </row>
    <row r="40" spans="1:10" ht="22.4" customHeight="1">
      <c r="A40" s="42"/>
    </row>
    <row r="41" spans="1:10">
      <c r="A41" s="42" t="s">
        <v>182</v>
      </c>
    </row>
  </sheetData>
  <mergeCells count="1">
    <mergeCell ref="A1:J1"/>
  </mergeCells>
  <hyperlinks>
    <hyperlink ref="A41" location="Index!A1" display="back to index" xr:uid="{00000000-0004-0000-0E00-000000000000}"/>
  </hyperlinks>
  <pageMargins left="0.25" right="0.25" top="0.75" bottom="0.75" header="0.3" footer="0.3"/>
  <pageSetup paperSize="9" scale="83" fitToHeight="0" orientation="landscape" horizontalDpi="300" verticalDpi="30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G39"/>
  <sheetViews>
    <sheetView workbookViewId="0">
      <pane xSplit="1" ySplit="2" topLeftCell="B3" activePane="bottomRight" state="frozen"/>
      <selection pane="topRight" activeCell="B1" sqref="B1"/>
      <selection pane="bottomLeft" activeCell="A3" sqref="A3"/>
      <selection pane="bottomRight" activeCell="A20" sqref="A20"/>
    </sheetView>
  </sheetViews>
  <sheetFormatPr defaultColWidth="15.08203125" defaultRowHeight="14"/>
  <cols>
    <col min="1" max="1" width="15.08203125" style="29"/>
  </cols>
  <sheetData>
    <row r="1" spans="1:7" s="44" customFormat="1" ht="14.25" customHeight="1">
      <c r="A1" s="236" t="s">
        <v>346</v>
      </c>
      <c r="B1" s="237"/>
      <c r="C1" s="237"/>
      <c r="D1" s="237"/>
      <c r="E1" s="237"/>
      <c r="F1" s="237"/>
      <c r="G1" s="238"/>
    </row>
    <row r="2" spans="1:7" s="56" customFormat="1" ht="42">
      <c r="A2" s="71" t="s">
        <v>191</v>
      </c>
      <c r="B2" s="71" t="s">
        <v>109</v>
      </c>
      <c r="C2" s="71" t="s">
        <v>113</v>
      </c>
      <c r="D2" s="71" t="s">
        <v>112</v>
      </c>
      <c r="E2" s="71" t="s">
        <v>111</v>
      </c>
      <c r="F2" s="71" t="s">
        <v>110</v>
      </c>
      <c r="G2" s="71" t="s">
        <v>78</v>
      </c>
    </row>
    <row r="3" spans="1:7" s="56" customFormat="1" ht="14.5">
      <c r="A3" s="72" t="s">
        <v>216</v>
      </c>
      <c r="B3" s="81">
        <v>0</v>
      </c>
      <c r="C3" s="81">
        <v>0</v>
      </c>
      <c r="D3" s="81">
        <v>0</v>
      </c>
      <c r="E3" s="81">
        <v>0</v>
      </c>
      <c r="F3" s="81">
        <v>0</v>
      </c>
      <c r="G3" s="81">
        <v>0</v>
      </c>
    </row>
    <row r="4" spans="1:7" s="56" customFormat="1" ht="14.5">
      <c r="A4" s="72" t="s">
        <v>217</v>
      </c>
      <c r="B4" s="81">
        <v>0</v>
      </c>
      <c r="C4" s="81">
        <v>0</v>
      </c>
      <c r="D4" s="81">
        <v>0</v>
      </c>
      <c r="E4" s="81">
        <v>0</v>
      </c>
      <c r="F4" s="81">
        <v>0</v>
      </c>
      <c r="G4" s="81">
        <v>0</v>
      </c>
    </row>
    <row r="5" spans="1:7">
      <c r="A5" s="72" t="s">
        <v>218</v>
      </c>
      <c r="B5" s="89">
        <v>9</v>
      </c>
      <c r="C5" s="81">
        <v>0</v>
      </c>
      <c r="D5" s="89">
        <v>0</v>
      </c>
      <c r="E5" s="89">
        <v>0</v>
      </c>
      <c r="F5" s="89">
        <v>0</v>
      </c>
      <c r="G5" s="89">
        <v>9</v>
      </c>
    </row>
    <row r="6" spans="1:7">
      <c r="A6" s="72" t="s">
        <v>219</v>
      </c>
      <c r="B6" s="89">
        <v>19</v>
      </c>
      <c r="C6" s="81">
        <v>1</v>
      </c>
      <c r="D6" s="89">
        <v>1</v>
      </c>
      <c r="E6" s="89">
        <v>0</v>
      </c>
      <c r="F6" s="89">
        <v>0</v>
      </c>
      <c r="G6" s="89">
        <v>21</v>
      </c>
    </row>
    <row r="7" spans="1:7">
      <c r="A7" s="72" t="s">
        <v>220</v>
      </c>
      <c r="B7" s="89">
        <v>35</v>
      </c>
      <c r="C7" s="81">
        <v>2</v>
      </c>
      <c r="D7" s="89">
        <v>1</v>
      </c>
      <c r="E7" s="89">
        <v>17</v>
      </c>
      <c r="F7" s="89">
        <v>0</v>
      </c>
      <c r="G7" s="89">
        <v>55</v>
      </c>
    </row>
    <row r="8" spans="1:7">
      <c r="A8" s="72" t="s">
        <v>221</v>
      </c>
      <c r="B8" s="89">
        <v>208</v>
      </c>
      <c r="C8" s="81">
        <v>0</v>
      </c>
      <c r="D8" s="89">
        <v>0</v>
      </c>
      <c r="E8" s="89">
        <v>7</v>
      </c>
      <c r="F8" s="89">
        <v>1</v>
      </c>
      <c r="G8" s="89">
        <v>216</v>
      </c>
    </row>
    <row r="9" spans="1:7">
      <c r="A9" s="72" t="s">
        <v>222</v>
      </c>
      <c r="B9" s="89">
        <v>36</v>
      </c>
      <c r="C9" s="81">
        <v>0</v>
      </c>
      <c r="D9" s="89">
        <v>0</v>
      </c>
      <c r="E9" s="89">
        <v>1</v>
      </c>
      <c r="F9" s="89">
        <v>0</v>
      </c>
      <c r="G9" s="89">
        <v>37</v>
      </c>
    </row>
    <row r="10" spans="1:7">
      <c r="A10" s="72" t="s">
        <v>223</v>
      </c>
      <c r="B10" s="89">
        <v>54</v>
      </c>
      <c r="C10" s="81">
        <v>1</v>
      </c>
      <c r="D10" s="89">
        <v>4</v>
      </c>
      <c r="E10" s="89">
        <v>1</v>
      </c>
      <c r="F10" s="89">
        <v>1</v>
      </c>
      <c r="G10" s="89">
        <v>61</v>
      </c>
    </row>
    <row r="11" spans="1:7">
      <c r="A11" s="72" t="s">
        <v>224</v>
      </c>
      <c r="B11" s="89">
        <v>124</v>
      </c>
      <c r="C11" s="81">
        <v>0</v>
      </c>
      <c r="D11" s="89">
        <v>1</v>
      </c>
      <c r="E11" s="89">
        <v>1</v>
      </c>
      <c r="F11" s="89">
        <v>1</v>
      </c>
      <c r="G11" s="89">
        <v>127</v>
      </c>
    </row>
    <row r="12" spans="1:7">
      <c r="A12" s="72" t="s">
        <v>225</v>
      </c>
      <c r="B12" s="89">
        <v>174</v>
      </c>
      <c r="C12" s="81">
        <v>0</v>
      </c>
      <c r="D12" s="89">
        <v>1</v>
      </c>
      <c r="E12" s="89">
        <v>2</v>
      </c>
      <c r="F12" s="89">
        <v>2</v>
      </c>
      <c r="G12" s="89">
        <v>179</v>
      </c>
    </row>
    <row r="13" spans="1:7">
      <c r="A13" s="72" t="s">
        <v>226</v>
      </c>
      <c r="B13" s="89">
        <v>55</v>
      </c>
      <c r="C13" s="81">
        <v>0</v>
      </c>
      <c r="D13" s="89">
        <v>0</v>
      </c>
      <c r="E13" s="89">
        <v>1</v>
      </c>
      <c r="F13" s="89">
        <v>0</v>
      </c>
      <c r="G13" s="89">
        <v>56</v>
      </c>
    </row>
    <row r="14" spans="1:7">
      <c r="A14" s="72" t="s">
        <v>227</v>
      </c>
      <c r="B14" s="89">
        <v>61</v>
      </c>
      <c r="C14" s="81">
        <v>0</v>
      </c>
      <c r="D14" s="89">
        <v>1</v>
      </c>
      <c r="E14" s="89">
        <v>6</v>
      </c>
      <c r="F14" s="89">
        <v>0</v>
      </c>
      <c r="G14" s="89">
        <v>68</v>
      </c>
    </row>
    <row r="15" spans="1:7">
      <c r="A15" s="72" t="s">
        <v>228</v>
      </c>
      <c r="B15" s="89">
        <v>116</v>
      </c>
      <c r="C15" s="81">
        <v>1</v>
      </c>
      <c r="D15" s="89">
        <v>1</v>
      </c>
      <c r="E15" s="89">
        <v>5</v>
      </c>
      <c r="F15" s="89">
        <v>0</v>
      </c>
      <c r="G15" s="89">
        <v>123</v>
      </c>
    </row>
    <row r="16" spans="1:7">
      <c r="A16" s="73" t="s">
        <v>229</v>
      </c>
      <c r="B16" s="89">
        <v>56</v>
      </c>
      <c r="C16" s="81">
        <v>0</v>
      </c>
      <c r="D16" s="89">
        <v>2</v>
      </c>
      <c r="E16" s="89">
        <v>4</v>
      </c>
      <c r="F16" s="89">
        <v>1</v>
      </c>
      <c r="G16" s="89">
        <v>63</v>
      </c>
    </row>
    <row r="17" spans="1:7">
      <c r="A17" s="73" t="s">
        <v>230</v>
      </c>
      <c r="B17" s="89">
        <v>46</v>
      </c>
      <c r="C17" s="81">
        <v>0</v>
      </c>
      <c r="D17" s="89">
        <v>2</v>
      </c>
      <c r="E17" s="89">
        <v>3</v>
      </c>
      <c r="F17" s="89">
        <v>3</v>
      </c>
      <c r="G17" s="89">
        <v>54</v>
      </c>
    </row>
    <row r="18" spans="1:7">
      <c r="A18" s="73" t="s">
        <v>231</v>
      </c>
      <c r="B18" s="89">
        <v>43</v>
      </c>
      <c r="C18" s="81">
        <v>0</v>
      </c>
      <c r="D18" s="89">
        <v>1</v>
      </c>
      <c r="E18" s="89">
        <v>4</v>
      </c>
      <c r="F18" s="89">
        <v>2</v>
      </c>
      <c r="G18" s="89">
        <v>50</v>
      </c>
    </row>
    <row r="19" spans="1:7">
      <c r="A19" s="73" t="s">
        <v>232</v>
      </c>
      <c r="B19" s="89">
        <v>53</v>
      </c>
      <c r="C19" s="81">
        <v>0</v>
      </c>
      <c r="D19" s="89">
        <v>2</v>
      </c>
      <c r="E19" s="89">
        <v>5</v>
      </c>
      <c r="F19" s="89">
        <v>3</v>
      </c>
      <c r="G19" s="89">
        <v>63</v>
      </c>
    </row>
    <row r="20" spans="1:7">
      <c r="A20" s="73" t="s">
        <v>233</v>
      </c>
      <c r="B20" s="89">
        <v>66</v>
      </c>
      <c r="C20" s="81">
        <v>0</v>
      </c>
      <c r="D20" s="89">
        <v>4</v>
      </c>
      <c r="E20" s="89">
        <v>3</v>
      </c>
      <c r="F20" s="89">
        <v>2</v>
      </c>
      <c r="G20" s="89">
        <v>75</v>
      </c>
    </row>
    <row r="21" spans="1:7">
      <c r="A21" s="73" t="s">
        <v>234</v>
      </c>
      <c r="B21" s="89">
        <v>102</v>
      </c>
      <c r="C21" s="81">
        <v>0</v>
      </c>
      <c r="D21" s="89">
        <v>3</v>
      </c>
      <c r="E21" s="89">
        <v>3</v>
      </c>
      <c r="F21" s="89">
        <v>6</v>
      </c>
      <c r="G21" s="89">
        <v>114</v>
      </c>
    </row>
    <row r="22" spans="1:7">
      <c r="A22" s="73" t="s">
        <v>235</v>
      </c>
      <c r="B22" s="89">
        <v>98</v>
      </c>
      <c r="C22" s="81">
        <v>1</v>
      </c>
      <c r="D22" s="89">
        <v>2</v>
      </c>
      <c r="E22" s="89">
        <v>4</v>
      </c>
      <c r="F22" s="89">
        <v>8</v>
      </c>
      <c r="G22" s="89">
        <v>113</v>
      </c>
    </row>
    <row r="23" spans="1:7">
      <c r="A23" s="73" t="s">
        <v>236</v>
      </c>
      <c r="B23" s="89">
        <v>80</v>
      </c>
      <c r="C23" s="81">
        <v>0</v>
      </c>
      <c r="D23" s="89">
        <v>8</v>
      </c>
      <c r="E23" s="89">
        <v>3</v>
      </c>
      <c r="F23" s="89">
        <v>8</v>
      </c>
      <c r="G23" s="89">
        <v>99</v>
      </c>
    </row>
    <row r="24" spans="1:7">
      <c r="A24" s="73" t="s">
        <v>237</v>
      </c>
      <c r="B24" s="89">
        <v>66</v>
      </c>
      <c r="C24" s="81">
        <v>0</v>
      </c>
      <c r="D24" s="89">
        <v>7</v>
      </c>
      <c r="E24" s="89">
        <v>4</v>
      </c>
      <c r="F24" s="89">
        <v>7</v>
      </c>
      <c r="G24" s="89">
        <v>84</v>
      </c>
    </row>
    <row r="25" spans="1:7">
      <c r="A25" s="73" t="s">
        <v>238</v>
      </c>
      <c r="B25" s="89">
        <v>81</v>
      </c>
      <c r="C25" s="81">
        <v>0</v>
      </c>
      <c r="D25" s="89">
        <v>9</v>
      </c>
      <c r="E25" s="89">
        <v>1</v>
      </c>
      <c r="F25" s="89">
        <v>11</v>
      </c>
      <c r="G25" s="89">
        <v>102</v>
      </c>
    </row>
    <row r="26" spans="1:7">
      <c r="A26" s="73" t="s">
        <v>239</v>
      </c>
      <c r="B26" s="89">
        <v>96</v>
      </c>
      <c r="C26" s="81">
        <v>3</v>
      </c>
      <c r="D26" s="89">
        <v>4</v>
      </c>
      <c r="E26" s="89">
        <v>4</v>
      </c>
      <c r="F26" s="89">
        <v>22</v>
      </c>
      <c r="G26" s="89">
        <v>129</v>
      </c>
    </row>
    <row r="27" spans="1:7">
      <c r="A27" s="73" t="s">
        <v>240</v>
      </c>
      <c r="B27" s="89">
        <v>91</v>
      </c>
      <c r="C27" s="81">
        <v>1</v>
      </c>
      <c r="D27" s="89">
        <v>13</v>
      </c>
      <c r="E27" s="89">
        <v>5</v>
      </c>
      <c r="F27" s="89">
        <v>12</v>
      </c>
      <c r="G27" s="89">
        <v>122</v>
      </c>
    </row>
    <row r="28" spans="1:7">
      <c r="A28" s="73" t="s">
        <v>241</v>
      </c>
      <c r="B28" s="89">
        <v>141</v>
      </c>
      <c r="C28" s="81">
        <v>0</v>
      </c>
      <c r="D28" s="89">
        <v>8</v>
      </c>
      <c r="E28" s="89">
        <v>5</v>
      </c>
      <c r="F28" s="89">
        <v>34</v>
      </c>
      <c r="G28" s="89">
        <v>188</v>
      </c>
    </row>
    <row r="29" spans="1:7">
      <c r="A29" s="73" t="s">
        <v>242</v>
      </c>
      <c r="B29" s="89">
        <v>78</v>
      </c>
      <c r="C29" s="81">
        <v>1</v>
      </c>
      <c r="D29" s="89">
        <v>5</v>
      </c>
      <c r="E29" s="89">
        <v>1</v>
      </c>
      <c r="F29" s="89">
        <v>4</v>
      </c>
      <c r="G29" s="89">
        <v>89</v>
      </c>
    </row>
    <row r="30" spans="1:7">
      <c r="A30" s="73" t="s">
        <v>243</v>
      </c>
      <c r="B30" s="89">
        <v>86</v>
      </c>
      <c r="C30" s="81">
        <v>2</v>
      </c>
      <c r="D30" s="89">
        <v>7</v>
      </c>
      <c r="E30" s="89">
        <v>9</v>
      </c>
      <c r="F30" s="89">
        <v>5</v>
      </c>
      <c r="G30" s="89">
        <v>109</v>
      </c>
    </row>
    <row r="31" spans="1:7">
      <c r="A31" s="73" t="s">
        <v>244</v>
      </c>
      <c r="B31" s="89">
        <v>78</v>
      </c>
      <c r="C31" s="81">
        <v>0</v>
      </c>
      <c r="D31" s="89">
        <v>5</v>
      </c>
      <c r="E31" s="89">
        <v>2</v>
      </c>
      <c r="F31" s="89">
        <v>7</v>
      </c>
      <c r="G31" s="89">
        <v>92</v>
      </c>
    </row>
    <row r="32" spans="1:7">
      <c r="A32" s="73" t="s">
        <v>245</v>
      </c>
      <c r="B32" s="89">
        <v>56</v>
      </c>
      <c r="C32" s="81">
        <v>0</v>
      </c>
      <c r="D32" s="89">
        <v>6</v>
      </c>
      <c r="E32" s="89">
        <v>4</v>
      </c>
      <c r="F32" s="89">
        <v>0</v>
      </c>
      <c r="G32" s="89">
        <v>66</v>
      </c>
    </row>
    <row r="33" spans="1:7">
      <c r="A33" s="73" t="s">
        <v>246</v>
      </c>
      <c r="B33" s="89">
        <v>81</v>
      </c>
      <c r="C33" s="81">
        <v>0</v>
      </c>
      <c r="D33" s="89">
        <v>5</v>
      </c>
      <c r="E33" s="89">
        <v>4</v>
      </c>
      <c r="F33" s="89">
        <v>5</v>
      </c>
      <c r="G33" s="89">
        <v>95</v>
      </c>
    </row>
    <row r="34" spans="1:7">
      <c r="A34" s="73" t="s">
        <v>247</v>
      </c>
      <c r="B34" s="89">
        <v>70</v>
      </c>
      <c r="C34" s="81">
        <v>1</v>
      </c>
      <c r="D34" s="89">
        <v>3</v>
      </c>
      <c r="E34" s="89">
        <v>17</v>
      </c>
      <c r="F34" s="89">
        <v>0</v>
      </c>
      <c r="G34" s="89">
        <v>91</v>
      </c>
    </row>
    <row r="35" spans="1:7">
      <c r="A35" s="180">
        <v>43344</v>
      </c>
      <c r="B35" s="81">
        <v>64</v>
      </c>
      <c r="C35" s="81">
        <v>0</v>
      </c>
      <c r="D35" s="81">
        <v>1</v>
      </c>
      <c r="E35" s="81">
        <v>10</v>
      </c>
      <c r="F35" s="81">
        <v>10</v>
      </c>
      <c r="G35" s="81">
        <v>85</v>
      </c>
    </row>
    <row r="36" spans="1:7">
      <c r="A36" s="183">
        <v>43435</v>
      </c>
      <c r="B36" s="124">
        <v>83</v>
      </c>
      <c r="C36" s="124">
        <v>0</v>
      </c>
      <c r="D36" s="124">
        <v>2</v>
      </c>
      <c r="E36" s="124">
        <v>15</v>
      </c>
      <c r="F36" s="124">
        <v>5</v>
      </c>
      <c r="G36" s="124">
        <v>105</v>
      </c>
    </row>
    <row r="37" spans="1:7">
      <c r="A37" s="180" t="s">
        <v>78</v>
      </c>
      <c r="B37" s="124">
        <v>2506</v>
      </c>
      <c r="C37" s="124">
        <v>14</v>
      </c>
      <c r="D37" s="124">
        <v>109</v>
      </c>
      <c r="E37" s="124">
        <v>151</v>
      </c>
      <c r="F37" s="124">
        <v>160</v>
      </c>
      <c r="G37" s="124">
        <v>2940</v>
      </c>
    </row>
    <row r="38" spans="1:7">
      <c r="A38" s="42"/>
    </row>
    <row r="39" spans="1:7">
      <c r="A39" s="42" t="s">
        <v>182</v>
      </c>
    </row>
  </sheetData>
  <mergeCells count="1">
    <mergeCell ref="A1:G1"/>
  </mergeCells>
  <hyperlinks>
    <hyperlink ref="A39" location="Index!A1" display="back to index" xr:uid="{00000000-0004-0000-0F00-000000000000}"/>
  </hyperlinks>
  <pageMargins left="0.25" right="0.25" top="0.75" bottom="0.75" header="0.3" footer="0.3"/>
  <pageSetup paperSize="9" scale="96" fitToHeight="0" orientation="landscape" horizontalDpi="300" verticalDpi="30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H41"/>
  <sheetViews>
    <sheetView workbookViewId="0">
      <pane xSplit="1" ySplit="2" topLeftCell="C3" activePane="bottomRight" state="frozen"/>
      <selection pane="topRight" activeCell="B1" sqref="B1"/>
      <selection pane="bottomLeft" activeCell="A3" sqref="A3"/>
      <selection pane="bottomRight" sqref="A1:H1"/>
    </sheetView>
  </sheetViews>
  <sheetFormatPr defaultColWidth="15.08203125" defaultRowHeight="14"/>
  <cols>
    <col min="1" max="2" width="15.08203125" style="29"/>
    <col min="9" max="9" width="2.83203125" customWidth="1"/>
  </cols>
  <sheetData>
    <row r="1" spans="1:8" s="44" customFormat="1" ht="15">
      <c r="A1" s="235" t="s">
        <v>347</v>
      </c>
      <c r="B1" s="235"/>
      <c r="C1" s="235"/>
      <c r="D1" s="235"/>
      <c r="E1" s="235"/>
      <c r="F1" s="235"/>
      <c r="G1" s="235"/>
      <c r="H1" s="235"/>
    </row>
    <row r="2" spans="1:8" s="56" customFormat="1" ht="28">
      <c r="A2" s="71" t="s">
        <v>191</v>
      </c>
      <c r="B2" s="71" t="s">
        <v>256</v>
      </c>
      <c r="C2" s="71" t="s">
        <v>103</v>
      </c>
      <c r="D2" s="71" t="s">
        <v>104</v>
      </c>
      <c r="E2" s="71" t="s">
        <v>105</v>
      </c>
      <c r="F2" s="71" t="s">
        <v>106</v>
      </c>
      <c r="G2" s="71" t="s">
        <v>102</v>
      </c>
      <c r="H2" s="71" t="s">
        <v>78</v>
      </c>
    </row>
    <row r="3" spans="1:8" s="56" customFormat="1" ht="14.5">
      <c r="A3" s="72" t="s">
        <v>216</v>
      </c>
      <c r="B3" s="81">
        <v>0</v>
      </c>
      <c r="C3" s="81">
        <v>0</v>
      </c>
      <c r="D3" s="81">
        <v>0</v>
      </c>
      <c r="E3" s="81">
        <v>0</v>
      </c>
      <c r="F3" s="81">
        <v>0</v>
      </c>
      <c r="G3" s="81">
        <v>0</v>
      </c>
      <c r="H3" s="81">
        <v>0</v>
      </c>
    </row>
    <row r="4" spans="1:8" s="56" customFormat="1" ht="14.5">
      <c r="A4" s="72" t="s">
        <v>217</v>
      </c>
      <c r="B4" s="81">
        <v>0</v>
      </c>
      <c r="C4" s="81">
        <v>0</v>
      </c>
      <c r="D4" s="81">
        <v>0</v>
      </c>
      <c r="E4" s="81">
        <v>0</v>
      </c>
      <c r="F4" s="81">
        <v>0</v>
      </c>
      <c r="G4" s="81">
        <v>0</v>
      </c>
      <c r="H4" s="81">
        <v>0</v>
      </c>
    </row>
    <row r="5" spans="1:8">
      <c r="A5" s="72" t="s">
        <v>218</v>
      </c>
      <c r="B5" s="89">
        <v>0</v>
      </c>
      <c r="C5" s="89">
        <v>1</v>
      </c>
      <c r="D5" s="81">
        <v>7</v>
      </c>
      <c r="E5" s="89">
        <v>0</v>
      </c>
      <c r="F5" s="89">
        <v>1</v>
      </c>
      <c r="G5" s="89">
        <v>0</v>
      </c>
      <c r="H5" s="89">
        <v>9</v>
      </c>
    </row>
    <row r="6" spans="1:8">
      <c r="A6" s="72" t="s">
        <v>219</v>
      </c>
      <c r="B6" s="89">
        <v>0</v>
      </c>
      <c r="C6" s="89">
        <v>1</v>
      </c>
      <c r="D6" s="81">
        <v>15</v>
      </c>
      <c r="E6" s="89">
        <v>0</v>
      </c>
      <c r="F6" s="89">
        <v>5</v>
      </c>
      <c r="G6" s="89">
        <v>0</v>
      </c>
      <c r="H6" s="89">
        <v>21</v>
      </c>
    </row>
    <row r="7" spans="1:8">
      <c r="A7" s="72" t="s">
        <v>220</v>
      </c>
      <c r="B7" s="89">
        <v>1</v>
      </c>
      <c r="C7" s="89">
        <v>10</v>
      </c>
      <c r="D7" s="81">
        <v>39</v>
      </c>
      <c r="E7" s="89">
        <v>0</v>
      </c>
      <c r="F7" s="89">
        <v>5</v>
      </c>
      <c r="G7" s="89">
        <v>0</v>
      </c>
      <c r="H7" s="89">
        <v>55</v>
      </c>
    </row>
    <row r="8" spans="1:8">
      <c r="A8" s="72" t="s">
        <v>221</v>
      </c>
      <c r="B8" s="89">
        <v>1</v>
      </c>
      <c r="C8" s="89">
        <v>19</v>
      </c>
      <c r="D8" s="81">
        <v>157</v>
      </c>
      <c r="E8" s="89">
        <v>0</v>
      </c>
      <c r="F8" s="89">
        <v>39</v>
      </c>
      <c r="G8" s="89">
        <v>0</v>
      </c>
      <c r="H8" s="89">
        <v>216</v>
      </c>
    </row>
    <row r="9" spans="1:8">
      <c r="A9" s="72" t="s">
        <v>222</v>
      </c>
      <c r="B9" s="89">
        <v>0</v>
      </c>
      <c r="C9" s="89">
        <v>16</v>
      </c>
      <c r="D9" s="81">
        <v>17</v>
      </c>
      <c r="E9" s="89">
        <v>0</v>
      </c>
      <c r="F9" s="89">
        <v>4</v>
      </c>
      <c r="G9" s="89">
        <v>0</v>
      </c>
      <c r="H9" s="89">
        <v>37</v>
      </c>
    </row>
    <row r="10" spans="1:8">
      <c r="A10" s="72" t="s">
        <v>223</v>
      </c>
      <c r="B10" s="89">
        <v>6</v>
      </c>
      <c r="C10" s="89">
        <v>10</v>
      </c>
      <c r="D10" s="81">
        <v>36</v>
      </c>
      <c r="E10" s="89">
        <v>8</v>
      </c>
      <c r="F10" s="89">
        <v>1</v>
      </c>
      <c r="G10" s="89">
        <v>0</v>
      </c>
      <c r="H10" s="89">
        <v>61</v>
      </c>
    </row>
    <row r="11" spans="1:8">
      <c r="A11" s="72" t="s">
        <v>224</v>
      </c>
      <c r="B11" s="89">
        <v>2</v>
      </c>
      <c r="C11" s="89">
        <v>30</v>
      </c>
      <c r="D11" s="81">
        <v>74</v>
      </c>
      <c r="E11" s="89">
        <v>8</v>
      </c>
      <c r="F11" s="89">
        <v>13</v>
      </c>
      <c r="G11" s="89">
        <v>0</v>
      </c>
      <c r="H11" s="89">
        <v>127</v>
      </c>
    </row>
    <row r="12" spans="1:8">
      <c r="A12" s="72" t="s">
        <v>225</v>
      </c>
      <c r="B12" s="89">
        <v>4</v>
      </c>
      <c r="C12" s="89">
        <v>20</v>
      </c>
      <c r="D12" s="81">
        <v>93</v>
      </c>
      <c r="E12" s="89">
        <v>55</v>
      </c>
      <c r="F12" s="89">
        <v>7</v>
      </c>
      <c r="G12" s="89">
        <v>0</v>
      </c>
      <c r="H12" s="89">
        <v>179</v>
      </c>
    </row>
    <row r="13" spans="1:8">
      <c r="A13" s="72" t="s">
        <v>226</v>
      </c>
      <c r="B13" s="89">
        <v>8</v>
      </c>
      <c r="C13" s="89">
        <v>25</v>
      </c>
      <c r="D13" s="81">
        <v>9</v>
      </c>
      <c r="E13" s="89">
        <v>13</v>
      </c>
      <c r="F13" s="89">
        <v>1</v>
      </c>
      <c r="G13" s="89">
        <v>0</v>
      </c>
      <c r="H13" s="89">
        <v>56</v>
      </c>
    </row>
    <row r="14" spans="1:8">
      <c r="A14" s="72" t="s">
        <v>227</v>
      </c>
      <c r="B14" s="89">
        <v>9</v>
      </c>
      <c r="C14" s="89">
        <v>32</v>
      </c>
      <c r="D14" s="81">
        <v>18</v>
      </c>
      <c r="E14" s="89">
        <v>8</v>
      </c>
      <c r="F14" s="89">
        <v>1</v>
      </c>
      <c r="G14" s="89">
        <v>0</v>
      </c>
      <c r="H14" s="89">
        <v>68</v>
      </c>
    </row>
    <row r="15" spans="1:8">
      <c r="A15" s="72" t="s">
        <v>228</v>
      </c>
      <c r="B15" s="89">
        <v>6</v>
      </c>
      <c r="C15" s="89">
        <v>39</v>
      </c>
      <c r="D15" s="81">
        <v>46</v>
      </c>
      <c r="E15" s="89">
        <v>23</v>
      </c>
      <c r="F15" s="89">
        <v>9</v>
      </c>
      <c r="G15" s="89">
        <v>0</v>
      </c>
      <c r="H15" s="89">
        <v>123</v>
      </c>
    </row>
    <row r="16" spans="1:8">
      <c r="A16" s="73" t="s">
        <v>229</v>
      </c>
      <c r="B16" s="89">
        <v>12</v>
      </c>
      <c r="C16" s="89">
        <v>29</v>
      </c>
      <c r="D16" s="81">
        <v>10</v>
      </c>
      <c r="E16" s="89">
        <v>12</v>
      </c>
      <c r="F16" s="89">
        <v>0</v>
      </c>
      <c r="G16" s="89">
        <v>0</v>
      </c>
      <c r="H16" s="89">
        <v>63</v>
      </c>
    </row>
    <row r="17" spans="1:8">
      <c r="A17" s="73" t="s">
        <v>230</v>
      </c>
      <c r="B17" s="89">
        <v>7</v>
      </c>
      <c r="C17" s="89">
        <v>25</v>
      </c>
      <c r="D17" s="81">
        <v>11</v>
      </c>
      <c r="E17" s="89">
        <v>11</v>
      </c>
      <c r="F17" s="89">
        <v>0</v>
      </c>
      <c r="G17" s="89">
        <v>0</v>
      </c>
      <c r="H17" s="89">
        <v>54</v>
      </c>
    </row>
    <row r="18" spans="1:8">
      <c r="A18" s="73" t="s">
        <v>231</v>
      </c>
      <c r="B18" s="89">
        <v>3</v>
      </c>
      <c r="C18" s="89">
        <v>37</v>
      </c>
      <c r="D18" s="81">
        <v>4</v>
      </c>
      <c r="E18" s="89">
        <v>6</v>
      </c>
      <c r="F18" s="89">
        <v>0</v>
      </c>
      <c r="G18" s="89">
        <v>0</v>
      </c>
      <c r="H18" s="89">
        <v>50</v>
      </c>
    </row>
    <row r="19" spans="1:8">
      <c r="A19" s="73" t="s">
        <v>232</v>
      </c>
      <c r="B19" s="89">
        <v>17</v>
      </c>
      <c r="C19" s="89">
        <v>32</v>
      </c>
      <c r="D19" s="81">
        <v>4</v>
      </c>
      <c r="E19" s="89">
        <v>5</v>
      </c>
      <c r="F19" s="89">
        <v>5</v>
      </c>
      <c r="G19" s="89">
        <v>0</v>
      </c>
      <c r="H19" s="89">
        <v>63</v>
      </c>
    </row>
    <row r="20" spans="1:8">
      <c r="A20" s="73" t="s">
        <v>233</v>
      </c>
      <c r="B20" s="89">
        <v>19</v>
      </c>
      <c r="C20" s="89">
        <v>48</v>
      </c>
      <c r="D20" s="81">
        <v>5</v>
      </c>
      <c r="E20" s="89">
        <v>3</v>
      </c>
      <c r="F20" s="89">
        <v>0</v>
      </c>
      <c r="G20" s="89">
        <v>0</v>
      </c>
      <c r="H20" s="89">
        <v>75</v>
      </c>
    </row>
    <row r="21" spans="1:8">
      <c r="A21" s="73" t="s">
        <v>234</v>
      </c>
      <c r="B21" s="89">
        <v>37</v>
      </c>
      <c r="C21" s="89">
        <v>43</v>
      </c>
      <c r="D21" s="81">
        <v>22</v>
      </c>
      <c r="E21" s="89">
        <v>2</v>
      </c>
      <c r="F21" s="89">
        <v>10</v>
      </c>
      <c r="G21" s="89">
        <v>0</v>
      </c>
      <c r="H21" s="89">
        <v>114</v>
      </c>
    </row>
    <row r="22" spans="1:8">
      <c r="A22" s="73" t="s">
        <v>235</v>
      </c>
      <c r="B22" s="89">
        <v>41</v>
      </c>
      <c r="C22" s="89">
        <v>51</v>
      </c>
      <c r="D22" s="81">
        <v>9</v>
      </c>
      <c r="E22" s="89">
        <v>6</v>
      </c>
      <c r="F22" s="89">
        <v>6</v>
      </c>
      <c r="G22" s="89">
        <v>0</v>
      </c>
      <c r="H22" s="89">
        <v>113</v>
      </c>
    </row>
    <row r="23" spans="1:8">
      <c r="A23" s="73" t="s">
        <v>236</v>
      </c>
      <c r="B23" s="89">
        <v>42</v>
      </c>
      <c r="C23" s="89">
        <v>27</v>
      </c>
      <c r="D23" s="81">
        <v>7</v>
      </c>
      <c r="E23" s="89">
        <v>11</v>
      </c>
      <c r="F23" s="89">
        <v>2</v>
      </c>
      <c r="G23" s="89">
        <v>10</v>
      </c>
      <c r="H23" s="89">
        <v>99</v>
      </c>
    </row>
    <row r="24" spans="1:8">
      <c r="A24" s="73" t="s">
        <v>237</v>
      </c>
      <c r="B24" s="89">
        <v>40</v>
      </c>
      <c r="C24" s="89">
        <v>16</v>
      </c>
      <c r="D24" s="81">
        <v>3</v>
      </c>
      <c r="E24" s="89">
        <v>12</v>
      </c>
      <c r="F24" s="89">
        <v>4</v>
      </c>
      <c r="G24" s="89">
        <v>9</v>
      </c>
      <c r="H24" s="89">
        <v>84</v>
      </c>
    </row>
    <row r="25" spans="1:8">
      <c r="A25" s="73" t="s">
        <v>238</v>
      </c>
      <c r="B25" s="89">
        <v>45</v>
      </c>
      <c r="C25" s="89">
        <v>23</v>
      </c>
      <c r="D25" s="81">
        <v>9</v>
      </c>
      <c r="E25" s="89">
        <v>11</v>
      </c>
      <c r="F25" s="89">
        <v>3</v>
      </c>
      <c r="G25" s="89">
        <v>11</v>
      </c>
      <c r="H25" s="89">
        <v>102</v>
      </c>
    </row>
    <row r="26" spans="1:8">
      <c r="A26" s="73" t="s">
        <v>239</v>
      </c>
      <c r="B26" s="89">
        <v>53</v>
      </c>
      <c r="C26" s="89">
        <v>15</v>
      </c>
      <c r="D26" s="81">
        <v>3</v>
      </c>
      <c r="E26" s="89">
        <v>22</v>
      </c>
      <c r="F26" s="89">
        <v>1</v>
      </c>
      <c r="G26" s="89">
        <v>35</v>
      </c>
      <c r="H26" s="89">
        <v>129</v>
      </c>
    </row>
    <row r="27" spans="1:8">
      <c r="A27" s="73" t="s">
        <v>240</v>
      </c>
      <c r="B27" s="89">
        <v>72</v>
      </c>
      <c r="C27" s="89">
        <v>19</v>
      </c>
      <c r="D27" s="81">
        <v>8</v>
      </c>
      <c r="E27" s="89">
        <v>7</v>
      </c>
      <c r="F27" s="89">
        <v>2</v>
      </c>
      <c r="G27" s="89">
        <v>14</v>
      </c>
      <c r="H27" s="89">
        <v>122</v>
      </c>
    </row>
    <row r="28" spans="1:8">
      <c r="A28" s="73" t="s">
        <v>241</v>
      </c>
      <c r="B28" s="89">
        <v>102</v>
      </c>
      <c r="C28" s="89">
        <v>19</v>
      </c>
      <c r="D28" s="81">
        <v>18</v>
      </c>
      <c r="E28" s="89">
        <v>5</v>
      </c>
      <c r="F28" s="89">
        <v>8</v>
      </c>
      <c r="G28" s="89">
        <v>36</v>
      </c>
      <c r="H28" s="89">
        <v>188</v>
      </c>
    </row>
    <row r="29" spans="1:8">
      <c r="A29" s="73" t="s">
        <v>242</v>
      </c>
      <c r="B29" s="89">
        <v>58</v>
      </c>
      <c r="C29" s="89">
        <v>10</v>
      </c>
      <c r="D29" s="81">
        <v>4</v>
      </c>
      <c r="E29" s="89">
        <v>13</v>
      </c>
      <c r="F29" s="89">
        <v>1</v>
      </c>
      <c r="G29" s="89">
        <v>3</v>
      </c>
      <c r="H29" s="89">
        <v>89</v>
      </c>
    </row>
    <row r="30" spans="1:8">
      <c r="A30" s="73" t="s">
        <v>243</v>
      </c>
      <c r="B30" s="89">
        <v>57</v>
      </c>
      <c r="C30" s="89">
        <v>28</v>
      </c>
      <c r="D30" s="81">
        <v>2</v>
      </c>
      <c r="E30" s="89">
        <v>15</v>
      </c>
      <c r="F30" s="89">
        <v>1</v>
      </c>
      <c r="G30" s="89">
        <v>6</v>
      </c>
      <c r="H30" s="89">
        <v>109</v>
      </c>
    </row>
    <row r="31" spans="1:8">
      <c r="A31" s="73" t="s">
        <v>244</v>
      </c>
      <c r="B31" s="89">
        <v>44</v>
      </c>
      <c r="C31" s="89">
        <v>26</v>
      </c>
      <c r="D31" s="81">
        <v>2</v>
      </c>
      <c r="E31" s="89">
        <v>13</v>
      </c>
      <c r="F31" s="89">
        <v>0</v>
      </c>
      <c r="G31" s="89">
        <v>7</v>
      </c>
      <c r="H31" s="89">
        <v>92</v>
      </c>
    </row>
    <row r="32" spans="1:8">
      <c r="A32" s="73" t="s">
        <v>245</v>
      </c>
      <c r="B32" s="89">
        <v>32</v>
      </c>
      <c r="C32" s="89">
        <v>26</v>
      </c>
      <c r="D32" s="81">
        <v>2</v>
      </c>
      <c r="E32" s="89">
        <v>2</v>
      </c>
      <c r="F32" s="89">
        <v>0</v>
      </c>
      <c r="G32" s="89">
        <v>4</v>
      </c>
      <c r="H32" s="89">
        <v>66</v>
      </c>
    </row>
    <row r="33" spans="1:8">
      <c r="A33" s="73" t="s">
        <v>246</v>
      </c>
      <c r="B33" s="89">
        <v>46</v>
      </c>
      <c r="C33" s="89">
        <v>37</v>
      </c>
      <c r="D33" s="81">
        <v>3</v>
      </c>
      <c r="E33" s="89">
        <v>2</v>
      </c>
      <c r="F33" s="89">
        <v>1</v>
      </c>
      <c r="G33" s="89">
        <v>6</v>
      </c>
      <c r="H33" s="89">
        <v>95</v>
      </c>
    </row>
    <row r="34" spans="1:8">
      <c r="A34" s="73" t="s">
        <v>247</v>
      </c>
      <c r="B34" s="89">
        <v>31</v>
      </c>
      <c r="C34" s="89">
        <v>50</v>
      </c>
      <c r="D34" s="81">
        <v>4</v>
      </c>
      <c r="E34" s="89">
        <v>1</v>
      </c>
      <c r="F34" s="89">
        <v>0</v>
      </c>
      <c r="G34" s="89">
        <v>5</v>
      </c>
      <c r="H34" s="89">
        <v>91</v>
      </c>
    </row>
    <row r="35" spans="1:8">
      <c r="A35" s="184">
        <v>43344</v>
      </c>
      <c r="B35" s="81">
        <v>28</v>
      </c>
      <c r="C35" s="81">
        <v>38</v>
      </c>
      <c r="D35" s="81">
        <v>0</v>
      </c>
      <c r="E35" s="81">
        <v>1</v>
      </c>
      <c r="F35" s="81">
        <v>0</v>
      </c>
      <c r="G35" s="81">
        <v>18</v>
      </c>
      <c r="H35" s="81">
        <v>85</v>
      </c>
    </row>
    <row r="36" spans="1:8">
      <c r="A36" s="185">
        <v>43435</v>
      </c>
      <c r="B36" s="187">
        <v>33</v>
      </c>
      <c r="C36" s="89">
        <v>43</v>
      </c>
      <c r="D36" s="81">
        <v>11</v>
      </c>
      <c r="E36" s="89">
        <v>0</v>
      </c>
      <c r="F36" s="89">
        <v>6</v>
      </c>
      <c r="G36" s="89">
        <v>12</v>
      </c>
      <c r="H36" s="89">
        <v>105</v>
      </c>
    </row>
    <row r="37" spans="1:8">
      <c r="A37" s="186" t="s">
        <v>78</v>
      </c>
      <c r="B37" s="187">
        <v>856</v>
      </c>
      <c r="C37" s="89">
        <v>845</v>
      </c>
      <c r="D37" s="81">
        <v>652</v>
      </c>
      <c r="E37" s="89">
        <v>275</v>
      </c>
      <c r="F37" s="89">
        <v>136</v>
      </c>
      <c r="G37" s="89">
        <v>176</v>
      </c>
      <c r="H37" s="89">
        <v>2940</v>
      </c>
    </row>
    <row r="38" spans="1:8">
      <c r="A38" s="73"/>
      <c r="B38" s="73"/>
      <c r="C38" s="84"/>
      <c r="D38" s="85"/>
      <c r="E38" s="84"/>
      <c r="F38" s="84"/>
      <c r="G38" s="84"/>
      <c r="H38" s="84"/>
    </row>
    <row r="39" spans="1:8">
      <c r="B39" s="42"/>
    </row>
    <row r="41" spans="1:8">
      <c r="A41" s="42" t="s">
        <v>182</v>
      </c>
    </row>
  </sheetData>
  <mergeCells count="1">
    <mergeCell ref="A1:H1"/>
  </mergeCells>
  <hyperlinks>
    <hyperlink ref="A41" location="Index!A1" display="back to index" xr:uid="{00000000-0004-0000-1000-000000000000}"/>
  </hyperlinks>
  <pageMargins left="0.25" right="0.25" top="0.75" bottom="0.75" header="0.3" footer="0.3"/>
  <pageSetup paperSize="9" fitToHeight="0" orientation="landscape" horizontalDpi="300" verticalDpi="300"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I41"/>
  <sheetViews>
    <sheetView workbookViewId="0">
      <pane xSplit="1" ySplit="2" topLeftCell="B27" activePane="bottomRight" state="frozen"/>
      <selection pane="topRight" activeCell="B1" sqref="B1"/>
      <selection pane="bottomLeft" activeCell="A3" sqref="A3"/>
      <selection pane="bottomRight" activeCell="A41" sqref="A41"/>
    </sheetView>
  </sheetViews>
  <sheetFormatPr defaultColWidth="15.08203125" defaultRowHeight="14"/>
  <cols>
    <col min="1" max="1" width="15.08203125" style="29"/>
  </cols>
  <sheetData>
    <row r="1" spans="1:9" s="44" customFormat="1" ht="15">
      <c r="A1" s="233" t="s">
        <v>348</v>
      </c>
      <c r="B1" s="239"/>
      <c r="C1" s="239"/>
      <c r="D1" s="239"/>
      <c r="E1" s="239"/>
      <c r="F1" s="239"/>
      <c r="G1" s="239"/>
      <c r="H1" s="239"/>
      <c r="I1" s="240"/>
    </row>
    <row r="2" spans="1:9" s="56" customFormat="1" ht="28">
      <c r="A2" s="71" t="s">
        <v>191</v>
      </c>
      <c r="B2" s="71" t="s">
        <v>84</v>
      </c>
      <c r="C2" s="71" t="s">
        <v>85</v>
      </c>
      <c r="D2" s="71" t="s">
        <v>86</v>
      </c>
      <c r="E2" s="71" t="s">
        <v>107</v>
      </c>
      <c r="F2" s="71" t="s">
        <v>108</v>
      </c>
      <c r="G2" s="71" t="s">
        <v>87</v>
      </c>
      <c r="H2" s="71" t="s">
        <v>398</v>
      </c>
      <c r="I2" s="125" t="s">
        <v>78</v>
      </c>
    </row>
    <row r="3" spans="1:9" s="56" customFormat="1" ht="14.5">
      <c r="A3" s="72" t="s">
        <v>216</v>
      </c>
      <c r="B3" s="81">
        <v>0</v>
      </c>
      <c r="C3" s="81">
        <v>0</v>
      </c>
      <c r="D3" s="81">
        <v>0</v>
      </c>
      <c r="E3" s="81">
        <v>0</v>
      </c>
      <c r="F3" s="81">
        <v>0</v>
      </c>
      <c r="G3" s="81">
        <v>0</v>
      </c>
      <c r="H3" s="81">
        <v>0</v>
      </c>
      <c r="I3" s="81">
        <v>0</v>
      </c>
    </row>
    <row r="4" spans="1:9" s="56" customFormat="1" ht="14.5">
      <c r="A4" s="72" t="s">
        <v>217</v>
      </c>
      <c r="B4" s="81">
        <v>0</v>
      </c>
      <c r="C4" s="81">
        <v>0</v>
      </c>
      <c r="D4" s="81">
        <v>0</v>
      </c>
      <c r="E4" s="81">
        <v>0</v>
      </c>
      <c r="F4" s="81">
        <v>0</v>
      </c>
      <c r="G4" s="81">
        <v>0</v>
      </c>
      <c r="H4" s="81">
        <v>0</v>
      </c>
      <c r="I4" s="81">
        <v>0</v>
      </c>
    </row>
    <row r="5" spans="1:9">
      <c r="A5" s="72" t="s">
        <v>218</v>
      </c>
      <c r="B5" s="81">
        <v>8</v>
      </c>
      <c r="C5" s="81">
        <v>0</v>
      </c>
      <c r="D5" s="81">
        <v>0</v>
      </c>
      <c r="E5" s="81">
        <v>1</v>
      </c>
      <c r="F5" s="81">
        <v>0</v>
      </c>
      <c r="G5" s="81">
        <v>0</v>
      </c>
      <c r="H5" s="81">
        <v>0</v>
      </c>
      <c r="I5" s="124">
        <v>9</v>
      </c>
    </row>
    <row r="6" spans="1:9">
      <c r="A6" s="72" t="s">
        <v>219</v>
      </c>
      <c r="B6" s="81">
        <v>12</v>
      </c>
      <c r="C6" s="81">
        <v>0</v>
      </c>
      <c r="D6" s="81">
        <v>0</v>
      </c>
      <c r="E6" s="81">
        <v>7</v>
      </c>
      <c r="F6" s="81">
        <v>0</v>
      </c>
      <c r="G6" s="81">
        <v>2</v>
      </c>
      <c r="H6" s="81">
        <v>0</v>
      </c>
      <c r="I6" s="124">
        <v>21</v>
      </c>
    </row>
    <row r="7" spans="1:9">
      <c r="A7" s="72" t="s">
        <v>220</v>
      </c>
      <c r="B7" s="81">
        <v>39</v>
      </c>
      <c r="C7" s="81">
        <v>2</v>
      </c>
      <c r="D7" s="81">
        <v>0</v>
      </c>
      <c r="E7" s="81">
        <v>9</v>
      </c>
      <c r="F7" s="81">
        <v>5</v>
      </c>
      <c r="G7" s="81">
        <v>0</v>
      </c>
      <c r="H7" s="81">
        <v>0</v>
      </c>
      <c r="I7" s="124">
        <v>55</v>
      </c>
    </row>
    <row r="8" spans="1:9">
      <c r="A8" s="72" t="s">
        <v>221</v>
      </c>
      <c r="B8" s="81">
        <v>196</v>
      </c>
      <c r="C8" s="81">
        <v>2</v>
      </c>
      <c r="D8" s="81">
        <v>0</v>
      </c>
      <c r="E8" s="81">
        <v>9</v>
      </c>
      <c r="F8" s="81">
        <v>4</v>
      </c>
      <c r="G8" s="81">
        <v>5</v>
      </c>
      <c r="H8" s="81">
        <v>0</v>
      </c>
      <c r="I8" s="124">
        <v>216</v>
      </c>
    </row>
    <row r="9" spans="1:9">
      <c r="A9" s="72" t="s">
        <v>222</v>
      </c>
      <c r="B9" s="81">
        <v>26</v>
      </c>
      <c r="C9" s="81">
        <v>1</v>
      </c>
      <c r="D9" s="81">
        <v>0</v>
      </c>
      <c r="E9" s="81">
        <v>10</v>
      </c>
      <c r="F9" s="81">
        <v>0</v>
      </c>
      <c r="G9" s="81">
        <v>0</v>
      </c>
      <c r="H9" s="81">
        <v>0</v>
      </c>
      <c r="I9" s="124">
        <v>37</v>
      </c>
    </row>
    <row r="10" spans="1:9">
      <c r="A10" s="72" t="s">
        <v>223</v>
      </c>
      <c r="B10" s="81">
        <v>29</v>
      </c>
      <c r="C10" s="81">
        <v>2</v>
      </c>
      <c r="D10" s="81">
        <v>0</v>
      </c>
      <c r="E10" s="81">
        <v>26</v>
      </c>
      <c r="F10" s="81">
        <v>3</v>
      </c>
      <c r="G10" s="81">
        <v>1</v>
      </c>
      <c r="H10" s="81">
        <v>0</v>
      </c>
      <c r="I10" s="124">
        <v>61</v>
      </c>
    </row>
    <row r="11" spans="1:9">
      <c r="A11" s="72" t="s">
        <v>224</v>
      </c>
      <c r="B11" s="81">
        <v>76</v>
      </c>
      <c r="C11" s="81">
        <v>2</v>
      </c>
      <c r="D11" s="81">
        <v>0</v>
      </c>
      <c r="E11" s="81">
        <v>26</v>
      </c>
      <c r="F11" s="81">
        <v>3</v>
      </c>
      <c r="G11" s="81">
        <v>20</v>
      </c>
      <c r="H11" s="81">
        <v>0</v>
      </c>
      <c r="I11" s="124">
        <v>127</v>
      </c>
    </row>
    <row r="12" spans="1:9">
      <c r="A12" s="72" t="s">
        <v>225</v>
      </c>
      <c r="B12" s="81">
        <v>129</v>
      </c>
      <c r="C12" s="81">
        <v>9</v>
      </c>
      <c r="D12" s="81">
        <v>0</v>
      </c>
      <c r="E12" s="81">
        <v>34</v>
      </c>
      <c r="F12" s="81">
        <v>0</v>
      </c>
      <c r="G12" s="81">
        <v>7</v>
      </c>
      <c r="H12" s="81">
        <v>0</v>
      </c>
      <c r="I12" s="124">
        <v>179</v>
      </c>
    </row>
    <row r="13" spans="1:9">
      <c r="A13" s="72" t="s">
        <v>226</v>
      </c>
      <c r="B13" s="81">
        <v>38</v>
      </c>
      <c r="C13" s="81">
        <v>3</v>
      </c>
      <c r="D13" s="81">
        <v>0</v>
      </c>
      <c r="E13" s="81">
        <v>10</v>
      </c>
      <c r="F13" s="81">
        <v>3</v>
      </c>
      <c r="G13" s="81">
        <v>2</v>
      </c>
      <c r="H13" s="81">
        <v>0</v>
      </c>
      <c r="I13" s="124">
        <v>56</v>
      </c>
    </row>
    <row r="14" spans="1:9">
      <c r="A14" s="72" t="s">
        <v>227</v>
      </c>
      <c r="B14" s="81">
        <v>41</v>
      </c>
      <c r="C14" s="81">
        <v>1</v>
      </c>
      <c r="D14" s="81">
        <v>0</v>
      </c>
      <c r="E14" s="81">
        <v>24</v>
      </c>
      <c r="F14" s="81">
        <v>1</v>
      </c>
      <c r="G14" s="81">
        <v>1</v>
      </c>
      <c r="H14" s="81">
        <v>0</v>
      </c>
      <c r="I14" s="124">
        <v>68</v>
      </c>
    </row>
    <row r="15" spans="1:9">
      <c r="A15" s="72" t="s">
        <v>228</v>
      </c>
      <c r="B15" s="81">
        <v>91</v>
      </c>
      <c r="C15" s="81">
        <v>4</v>
      </c>
      <c r="D15" s="81">
        <v>0</v>
      </c>
      <c r="E15" s="81">
        <v>23</v>
      </c>
      <c r="F15" s="81">
        <v>4</v>
      </c>
      <c r="G15" s="81">
        <v>1</v>
      </c>
      <c r="H15" s="81">
        <v>0</v>
      </c>
      <c r="I15" s="124">
        <v>123</v>
      </c>
    </row>
    <row r="16" spans="1:9">
      <c r="A16" s="73" t="s">
        <v>229</v>
      </c>
      <c r="B16" s="81">
        <v>33</v>
      </c>
      <c r="C16" s="81">
        <v>5</v>
      </c>
      <c r="D16" s="81">
        <v>0</v>
      </c>
      <c r="E16" s="81">
        <v>21</v>
      </c>
      <c r="F16" s="81">
        <v>1</v>
      </c>
      <c r="G16" s="81">
        <v>3</v>
      </c>
      <c r="H16" s="81">
        <v>0</v>
      </c>
      <c r="I16" s="124">
        <v>63</v>
      </c>
    </row>
    <row r="17" spans="1:9">
      <c r="A17" s="73" t="s">
        <v>230</v>
      </c>
      <c r="B17" s="81">
        <v>28</v>
      </c>
      <c r="C17" s="81">
        <v>10</v>
      </c>
      <c r="D17" s="81">
        <v>0</v>
      </c>
      <c r="E17" s="81">
        <v>12</v>
      </c>
      <c r="F17" s="81">
        <v>3</v>
      </c>
      <c r="G17" s="81">
        <v>1</v>
      </c>
      <c r="H17" s="81">
        <v>0</v>
      </c>
      <c r="I17" s="124">
        <v>54</v>
      </c>
    </row>
    <row r="18" spans="1:9">
      <c r="A18" s="73" t="s">
        <v>231</v>
      </c>
      <c r="B18" s="81">
        <v>24</v>
      </c>
      <c r="C18" s="81">
        <v>7</v>
      </c>
      <c r="D18" s="81">
        <v>0</v>
      </c>
      <c r="E18" s="81">
        <v>15</v>
      </c>
      <c r="F18" s="81">
        <v>3</v>
      </c>
      <c r="G18" s="81">
        <v>1</v>
      </c>
      <c r="H18" s="81">
        <v>0</v>
      </c>
      <c r="I18" s="124">
        <v>50</v>
      </c>
    </row>
    <row r="19" spans="1:9">
      <c r="A19" s="73" t="s">
        <v>232</v>
      </c>
      <c r="B19" s="81">
        <v>33</v>
      </c>
      <c r="C19" s="81">
        <v>8</v>
      </c>
      <c r="D19" s="81">
        <v>0</v>
      </c>
      <c r="E19" s="81">
        <v>13</v>
      </c>
      <c r="F19" s="81">
        <v>2</v>
      </c>
      <c r="G19" s="81">
        <v>7</v>
      </c>
      <c r="H19" s="81">
        <v>0</v>
      </c>
      <c r="I19" s="124">
        <v>63</v>
      </c>
    </row>
    <row r="20" spans="1:9">
      <c r="A20" s="73" t="s">
        <v>233</v>
      </c>
      <c r="B20" s="81">
        <v>34</v>
      </c>
      <c r="C20" s="81">
        <v>13</v>
      </c>
      <c r="D20" s="81">
        <v>0</v>
      </c>
      <c r="E20" s="81">
        <v>19</v>
      </c>
      <c r="F20" s="81">
        <v>4</v>
      </c>
      <c r="G20" s="81">
        <v>5</v>
      </c>
      <c r="H20" s="81">
        <v>0</v>
      </c>
      <c r="I20" s="124">
        <v>75</v>
      </c>
    </row>
    <row r="21" spans="1:9">
      <c r="A21" s="73" t="s">
        <v>234</v>
      </c>
      <c r="B21" s="81">
        <v>40</v>
      </c>
      <c r="C21" s="81">
        <v>13</v>
      </c>
      <c r="D21" s="81">
        <v>0</v>
      </c>
      <c r="E21" s="81">
        <v>24</v>
      </c>
      <c r="F21" s="81">
        <v>3</v>
      </c>
      <c r="G21" s="81">
        <v>34</v>
      </c>
      <c r="H21" s="81">
        <v>0</v>
      </c>
      <c r="I21" s="124">
        <v>114</v>
      </c>
    </row>
    <row r="22" spans="1:9">
      <c r="A22" s="73" t="s">
        <v>235</v>
      </c>
      <c r="B22" s="81">
        <v>47</v>
      </c>
      <c r="C22" s="81">
        <v>16</v>
      </c>
      <c r="D22" s="81">
        <v>0</v>
      </c>
      <c r="E22" s="81">
        <v>30</v>
      </c>
      <c r="F22" s="81">
        <v>3</v>
      </c>
      <c r="G22" s="81">
        <v>17</v>
      </c>
      <c r="H22" s="81">
        <v>0</v>
      </c>
      <c r="I22" s="124">
        <v>113</v>
      </c>
    </row>
    <row r="23" spans="1:9">
      <c r="A23" s="73" t="s">
        <v>236</v>
      </c>
      <c r="B23" s="81">
        <v>48</v>
      </c>
      <c r="C23" s="81">
        <v>19</v>
      </c>
      <c r="D23" s="81">
        <v>2</v>
      </c>
      <c r="E23" s="81">
        <v>19</v>
      </c>
      <c r="F23" s="81">
        <v>4</v>
      </c>
      <c r="G23" s="81">
        <v>7</v>
      </c>
      <c r="H23" s="81">
        <v>0</v>
      </c>
      <c r="I23" s="124">
        <v>99</v>
      </c>
    </row>
    <row r="24" spans="1:9">
      <c r="A24" s="73" t="s">
        <v>237</v>
      </c>
      <c r="B24" s="81">
        <v>50</v>
      </c>
      <c r="C24" s="81">
        <v>9</v>
      </c>
      <c r="D24" s="81">
        <v>0</v>
      </c>
      <c r="E24" s="81">
        <v>16</v>
      </c>
      <c r="F24" s="81">
        <v>1</v>
      </c>
      <c r="G24" s="81">
        <v>7</v>
      </c>
      <c r="H24" s="81">
        <v>1</v>
      </c>
      <c r="I24" s="124">
        <v>84</v>
      </c>
    </row>
    <row r="25" spans="1:9">
      <c r="A25" s="73" t="s">
        <v>238</v>
      </c>
      <c r="B25" s="81">
        <v>57</v>
      </c>
      <c r="C25" s="81">
        <v>11</v>
      </c>
      <c r="D25" s="81">
        <v>0</v>
      </c>
      <c r="E25" s="81">
        <v>27</v>
      </c>
      <c r="F25" s="81">
        <v>3</v>
      </c>
      <c r="G25" s="81">
        <v>4</v>
      </c>
      <c r="H25" s="81">
        <v>0</v>
      </c>
      <c r="I25" s="124">
        <v>102</v>
      </c>
    </row>
    <row r="26" spans="1:9">
      <c r="A26" s="73" t="s">
        <v>239</v>
      </c>
      <c r="B26" s="81">
        <v>59</v>
      </c>
      <c r="C26" s="81">
        <v>28</v>
      </c>
      <c r="D26" s="81">
        <v>2</v>
      </c>
      <c r="E26" s="81">
        <v>35</v>
      </c>
      <c r="F26" s="81">
        <v>2</v>
      </c>
      <c r="G26" s="81">
        <v>3</v>
      </c>
      <c r="H26" s="81">
        <v>0</v>
      </c>
      <c r="I26" s="124">
        <v>129</v>
      </c>
    </row>
    <row r="27" spans="1:9">
      <c r="A27" s="73" t="s">
        <v>240</v>
      </c>
      <c r="B27" s="81">
        <v>64</v>
      </c>
      <c r="C27" s="81">
        <v>19</v>
      </c>
      <c r="D27" s="81">
        <v>4</v>
      </c>
      <c r="E27" s="81">
        <v>25</v>
      </c>
      <c r="F27" s="81">
        <v>6</v>
      </c>
      <c r="G27" s="81">
        <v>4</v>
      </c>
      <c r="H27" s="81">
        <v>0</v>
      </c>
      <c r="I27" s="124">
        <v>122</v>
      </c>
    </row>
    <row r="28" spans="1:9">
      <c r="A28" s="73" t="s">
        <v>241</v>
      </c>
      <c r="B28" s="81">
        <v>130</v>
      </c>
      <c r="C28" s="81">
        <v>10</v>
      </c>
      <c r="D28" s="81">
        <v>6</v>
      </c>
      <c r="E28" s="81">
        <v>31</v>
      </c>
      <c r="F28" s="81">
        <v>5</v>
      </c>
      <c r="G28" s="81">
        <v>3</v>
      </c>
      <c r="H28" s="81">
        <v>3</v>
      </c>
      <c r="I28" s="124">
        <v>188</v>
      </c>
    </row>
    <row r="29" spans="1:9">
      <c r="A29" s="73" t="s">
        <v>242</v>
      </c>
      <c r="B29" s="81">
        <v>54</v>
      </c>
      <c r="C29" s="81">
        <v>7</v>
      </c>
      <c r="D29" s="81">
        <v>5</v>
      </c>
      <c r="E29" s="81">
        <v>18</v>
      </c>
      <c r="F29" s="81">
        <v>2</v>
      </c>
      <c r="G29" s="81">
        <v>3</v>
      </c>
      <c r="H29" s="81">
        <v>0</v>
      </c>
      <c r="I29" s="124">
        <v>89</v>
      </c>
    </row>
    <row r="30" spans="1:9">
      <c r="A30" s="73" t="s">
        <v>243</v>
      </c>
      <c r="B30" s="81">
        <v>52</v>
      </c>
      <c r="C30" s="81">
        <v>14</v>
      </c>
      <c r="D30" s="81">
        <v>2</v>
      </c>
      <c r="E30" s="81">
        <v>36</v>
      </c>
      <c r="F30" s="81">
        <v>4</v>
      </c>
      <c r="G30" s="81">
        <v>1</v>
      </c>
      <c r="H30" s="81">
        <v>0</v>
      </c>
      <c r="I30" s="124">
        <v>109</v>
      </c>
    </row>
    <row r="31" spans="1:9">
      <c r="A31" s="73" t="s">
        <v>244</v>
      </c>
      <c r="B31" s="81">
        <v>38</v>
      </c>
      <c r="C31" s="81">
        <v>7</v>
      </c>
      <c r="D31" s="81">
        <v>9</v>
      </c>
      <c r="E31" s="81">
        <v>32</v>
      </c>
      <c r="F31" s="81">
        <v>1</v>
      </c>
      <c r="G31" s="81">
        <v>5</v>
      </c>
      <c r="H31" s="81">
        <v>0</v>
      </c>
      <c r="I31" s="124">
        <v>92</v>
      </c>
    </row>
    <row r="32" spans="1:9">
      <c r="A32" s="73" t="s">
        <v>245</v>
      </c>
      <c r="B32" s="81">
        <v>29</v>
      </c>
      <c r="C32" s="81">
        <v>11</v>
      </c>
      <c r="D32" s="81">
        <v>10</v>
      </c>
      <c r="E32" s="81">
        <v>15</v>
      </c>
      <c r="F32" s="81">
        <v>0</v>
      </c>
      <c r="G32" s="81">
        <v>1</v>
      </c>
      <c r="H32" s="81">
        <v>0</v>
      </c>
      <c r="I32" s="124">
        <v>66</v>
      </c>
    </row>
    <row r="33" spans="1:9">
      <c r="A33" s="73" t="s">
        <v>246</v>
      </c>
      <c r="B33" s="81">
        <v>49</v>
      </c>
      <c r="C33" s="81">
        <v>8</v>
      </c>
      <c r="D33" s="81">
        <v>8</v>
      </c>
      <c r="E33" s="81">
        <v>20</v>
      </c>
      <c r="F33" s="81">
        <v>5</v>
      </c>
      <c r="G33" s="81">
        <v>4</v>
      </c>
      <c r="H33" s="81">
        <v>1</v>
      </c>
      <c r="I33" s="124">
        <v>95</v>
      </c>
    </row>
    <row r="34" spans="1:9">
      <c r="A34" s="73" t="s">
        <v>247</v>
      </c>
      <c r="B34" s="81">
        <v>56</v>
      </c>
      <c r="C34" s="81">
        <v>11</v>
      </c>
      <c r="D34" s="81">
        <v>0</v>
      </c>
      <c r="E34" s="81">
        <v>18</v>
      </c>
      <c r="F34" s="81">
        <v>5</v>
      </c>
      <c r="G34" s="81">
        <v>1</v>
      </c>
      <c r="H34" s="81">
        <v>0</v>
      </c>
      <c r="I34" s="124">
        <v>91</v>
      </c>
    </row>
    <row r="35" spans="1:9">
      <c r="A35" s="184">
        <v>43344</v>
      </c>
      <c r="B35" s="81">
        <v>40</v>
      </c>
      <c r="C35" s="81">
        <v>12</v>
      </c>
      <c r="D35" s="81">
        <v>9</v>
      </c>
      <c r="E35" s="81">
        <v>21</v>
      </c>
      <c r="F35" s="81">
        <v>2</v>
      </c>
      <c r="G35" s="81">
        <v>1</v>
      </c>
      <c r="H35" s="81">
        <v>0</v>
      </c>
      <c r="I35" s="124">
        <v>85</v>
      </c>
    </row>
    <row r="36" spans="1:9">
      <c r="A36" s="185">
        <v>43435</v>
      </c>
      <c r="B36" s="124">
        <v>46</v>
      </c>
      <c r="C36" s="124">
        <v>14</v>
      </c>
      <c r="D36" s="124">
        <v>19</v>
      </c>
      <c r="E36" s="124">
        <v>22</v>
      </c>
      <c r="F36" s="124">
        <v>3</v>
      </c>
      <c r="G36" s="124">
        <v>1</v>
      </c>
      <c r="H36" s="124">
        <v>0</v>
      </c>
      <c r="I36" s="124">
        <v>105</v>
      </c>
    </row>
    <row r="37" spans="1:9">
      <c r="A37" s="186" t="s">
        <v>78</v>
      </c>
      <c r="B37" s="124">
        <v>1696</v>
      </c>
      <c r="C37" s="124">
        <v>278</v>
      </c>
      <c r="D37" s="124">
        <v>76</v>
      </c>
      <c r="E37" s="124">
        <v>648</v>
      </c>
      <c r="F37" s="124">
        <v>85</v>
      </c>
      <c r="G37" s="124">
        <v>152</v>
      </c>
      <c r="H37" s="124">
        <v>5</v>
      </c>
      <c r="I37" s="124">
        <v>2940</v>
      </c>
    </row>
    <row r="38" spans="1:9">
      <c r="A38" s="126"/>
      <c r="G38" s="124"/>
      <c r="H38" s="124"/>
    </row>
    <row r="41" spans="1:9">
      <c r="A41" s="42" t="s">
        <v>182</v>
      </c>
    </row>
  </sheetData>
  <mergeCells count="1">
    <mergeCell ref="A1:I1"/>
  </mergeCells>
  <hyperlinks>
    <hyperlink ref="A41" location="Index!A1" display="back to index" xr:uid="{00000000-0004-0000-1100-000000000000}"/>
  </hyperlinks>
  <pageMargins left="0.25" right="0.25" top="0.75" bottom="0.75" header="0.3" footer="0.3"/>
  <pageSetup paperSize="9" scale="96" fitToHeight="0" orientation="landscape" horizontalDpi="300" verticalDpi="300"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J54"/>
  <sheetViews>
    <sheetView topLeftCell="A43" workbookViewId="0">
      <selection activeCell="A24" sqref="A24"/>
    </sheetView>
  </sheetViews>
  <sheetFormatPr defaultColWidth="15.08203125" defaultRowHeight="14"/>
  <cols>
    <col min="1" max="1" width="15.08203125" style="29"/>
  </cols>
  <sheetData>
    <row r="1" spans="1:10" s="215" customFormat="1">
      <c r="A1" s="29"/>
    </row>
    <row r="2" spans="1:10" s="57" customFormat="1" ht="15">
      <c r="A2" s="243"/>
      <c r="B2" s="244" t="s">
        <v>318</v>
      </c>
      <c r="C2" s="245"/>
      <c r="D2" s="245"/>
      <c r="E2" s="245"/>
      <c r="F2" s="245"/>
      <c r="G2" s="245"/>
      <c r="H2" s="245"/>
      <c r="I2" s="245"/>
      <c r="J2" s="245"/>
    </row>
    <row r="3" spans="1:10" s="57" customFormat="1" ht="15">
      <c r="A3" s="242"/>
      <c r="B3" s="244" t="s">
        <v>300</v>
      </c>
      <c r="C3" s="245"/>
      <c r="D3" s="245"/>
      <c r="E3" s="245"/>
      <c r="F3" s="245"/>
      <c r="G3" s="245"/>
      <c r="H3" s="245"/>
      <c r="I3" s="245"/>
      <c r="J3" s="245"/>
    </row>
    <row r="4" spans="1:10" s="52" customFormat="1" ht="15">
      <c r="A4" s="214" t="s">
        <v>301</v>
      </c>
      <c r="B4" s="216" t="s">
        <v>302</v>
      </c>
      <c r="C4" s="216" t="s">
        <v>303</v>
      </c>
      <c r="D4" s="216" t="s">
        <v>304</v>
      </c>
      <c r="E4" s="216" t="s">
        <v>305</v>
      </c>
      <c r="F4" s="216" t="s">
        <v>306</v>
      </c>
      <c r="G4" s="216" t="s">
        <v>307</v>
      </c>
      <c r="H4" s="216" t="s">
        <v>308</v>
      </c>
      <c r="I4" s="216" t="s">
        <v>309</v>
      </c>
      <c r="J4" s="52" t="s">
        <v>405</v>
      </c>
    </row>
    <row r="5" spans="1:10" s="52" customFormat="1" ht="14.5">
      <c r="A5" s="131" t="s">
        <v>310</v>
      </c>
      <c r="B5" s="86">
        <v>30</v>
      </c>
      <c r="C5" s="86">
        <v>297</v>
      </c>
      <c r="D5" s="86">
        <v>452</v>
      </c>
      <c r="E5" s="86">
        <v>545</v>
      </c>
      <c r="F5" s="86">
        <v>620</v>
      </c>
      <c r="G5" s="86">
        <v>698</v>
      </c>
      <c r="H5" s="86">
        <v>756</v>
      </c>
      <c r="I5" s="86">
        <v>789</v>
      </c>
      <c r="J5" s="86">
        <v>796</v>
      </c>
    </row>
    <row r="6" spans="1:10" s="52" customFormat="1" ht="14.5">
      <c r="A6" s="131" t="s">
        <v>311</v>
      </c>
      <c r="B6" s="86">
        <v>102</v>
      </c>
      <c r="C6" s="86">
        <v>320</v>
      </c>
      <c r="D6" s="86">
        <v>449</v>
      </c>
      <c r="E6" s="86">
        <v>536</v>
      </c>
      <c r="F6" s="86">
        <v>609</v>
      </c>
      <c r="G6" s="86">
        <v>650</v>
      </c>
      <c r="H6" s="86">
        <v>682</v>
      </c>
      <c r="I6" s="86">
        <v>697</v>
      </c>
    </row>
    <row r="7" spans="1:10" s="215" customFormat="1">
      <c r="A7" s="131" t="s">
        <v>312</v>
      </c>
      <c r="B7" s="86">
        <v>57</v>
      </c>
      <c r="C7" s="86">
        <v>120</v>
      </c>
      <c r="D7" s="86">
        <v>194</v>
      </c>
      <c r="E7" s="86">
        <v>264</v>
      </c>
      <c r="F7" s="86">
        <v>325</v>
      </c>
      <c r="G7" s="86">
        <v>359</v>
      </c>
      <c r="H7" s="86">
        <v>383</v>
      </c>
      <c r="I7" s="86"/>
    </row>
    <row r="8" spans="1:10" s="215" customFormat="1">
      <c r="A8" s="131" t="s">
        <v>313</v>
      </c>
      <c r="B8" s="86">
        <v>5</v>
      </c>
      <c r="C8" s="86">
        <v>93</v>
      </c>
      <c r="D8" s="86">
        <v>181</v>
      </c>
      <c r="E8" s="86">
        <v>258</v>
      </c>
      <c r="F8" s="86">
        <v>305</v>
      </c>
      <c r="G8" s="86">
        <v>327</v>
      </c>
      <c r="H8" s="86"/>
      <c r="I8" s="86"/>
    </row>
    <row r="9" spans="1:10" s="215" customFormat="1">
      <c r="A9" s="131" t="s">
        <v>314</v>
      </c>
      <c r="B9" s="86">
        <v>41</v>
      </c>
      <c r="C9" s="86">
        <v>116</v>
      </c>
      <c r="D9" s="86">
        <v>221</v>
      </c>
      <c r="E9" s="86">
        <v>272</v>
      </c>
      <c r="F9" s="86">
        <v>287</v>
      </c>
      <c r="G9" s="86"/>
      <c r="H9" s="86"/>
      <c r="I9" s="86"/>
    </row>
    <row r="10" spans="1:10" s="215" customFormat="1">
      <c r="A10" s="131" t="s">
        <v>315</v>
      </c>
      <c r="B10" s="86">
        <v>28</v>
      </c>
      <c r="C10" s="86">
        <v>170</v>
      </c>
      <c r="D10" s="86">
        <v>231</v>
      </c>
      <c r="E10" s="86">
        <v>249</v>
      </c>
      <c r="F10" s="86"/>
      <c r="G10" s="86"/>
      <c r="H10" s="86"/>
      <c r="I10" s="86"/>
    </row>
    <row r="11" spans="1:10" s="215" customFormat="1">
      <c r="A11" s="131" t="s">
        <v>316</v>
      </c>
      <c r="B11" s="86">
        <v>22</v>
      </c>
      <c r="C11" s="86">
        <v>80</v>
      </c>
      <c r="D11" s="86">
        <v>113</v>
      </c>
      <c r="E11" s="86"/>
      <c r="F11" s="86"/>
      <c r="G11" s="86"/>
      <c r="H11" s="86"/>
      <c r="I11" s="86"/>
    </row>
    <row r="12" spans="1:10" s="215" customFormat="1">
      <c r="A12" s="131" t="s">
        <v>317</v>
      </c>
      <c r="B12" s="86">
        <v>26</v>
      </c>
      <c r="C12" s="86">
        <v>69</v>
      </c>
      <c r="D12" s="86"/>
      <c r="E12" s="86"/>
      <c r="F12" s="86"/>
      <c r="G12" s="86"/>
      <c r="H12" s="86"/>
      <c r="I12" s="86"/>
    </row>
    <row r="13" spans="1:10" s="215" customFormat="1">
      <c r="A13" s="73" t="s">
        <v>419</v>
      </c>
      <c r="B13" s="86">
        <v>14</v>
      </c>
      <c r="C13" s="86"/>
      <c r="D13" s="86"/>
      <c r="E13" s="86"/>
      <c r="F13" s="86"/>
      <c r="G13" s="86"/>
      <c r="H13" s="86"/>
      <c r="I13" s="86"/>
    </row>
    <row r="14" spans="1:10" s="215" customFormat="1">
      <c r="A14" s="73"/>
      <c r="B14" s="86"/>
      <c r="C14" s="86"/>
      <c r="D14" s="86"/>
      <c r="E14" s="86"/>
      <c r="F14" s="86"/>
      <c r="G14" s="86"/>
      <c r="H14" s="86"/>
      <c r="I14" s="86"/>
    </row>
    <row r="15" spans="1:10" s="215" customFormat="1">
      <c r="A15" s="73"/>
      <c r="B15" s="86"/>
      <c r="C15" s="86"/>
      <c r="D15" s="86"/>
      <c r="E15" s="86"/>
      <c r="F15" s="86"/>
      <c r="G15" s="86"/>
      <c r="H15" s="86"/>
      <c r="I15" s="86"/>
    </row>
    <row r="16" spans="1:10" s="215" customFormat="1" ht="13.5" customHeight="1">
      <c r="A16" s="241"/>
      <c r="B16" s="244" t="s">
        <v>319</v>
      </c>
      <c r="C16" s="245"/>
      <c r="D16" s="245"/>
      <c r="E16" s="245"/>
      <c r="F16" s="245"/>
      <c r="G16" s="245"/>
      <c r="H16" s="245"/>
      <c r="I16" s="245"/>
      <c r="J16" s="245"/>
    </row>
    <row r="17" spans="1:10" s="215" customFormat="1" ht="13.5" customHeight="1">
      <c r="A17" s="242"/>
      <c r="B17" s="244" t="s">
        <v>300</v>
      </c>
      <c r="C17" s="245"/>
      <c r="D17" s="245"/>
      <c r="E17" s="245"/>
      <c r="F17" s="245"/>
      <c r="G17" s="245"/>
      <c r="H17" s="245"/>
      <c r="I17" s="245"/>
      <c r="J17" s="245"/>
    </row>
    <row r="18" spans="1:10" s="215" customFormat="1" ht="15">
      <c r="A18" s="214" t="s">
        <v>301</v>
      </c>
      <c r="B18" s="216" t="s">
        <v>302</v>
      </c>
      <c r="C18" s="216" t="s">
        <v>303</v>
      </c>
      <c r="D18" s="216" t="s">
        <v>304</v>
      </c>
      <c r="E18" s="216" t="s">
        <v>305</v>
      </c>
      <c r="F18" s="216" t="s">
        <v>306</v>
      </c>
      <c r="G18" s="216" t="s">
        <v>307</v>
      </c>
      <c r="H18" s="216" t="s">
        <v>308</v>
      </c>
      <c r="I18" s="216" t="s">
        <v>309</v>
      </c>
      <c r="J18" s="215" t="s">
        <v>405</v>
      </c>
    </row>
    <row r="19" spans="1:10" s="215" customFormat="1">
      <c r="A19" s="131" t="s">
        <v>310</v>
      </c>
      <c r="B19" s="86">
        <v>28</v>
      </c>
      <c r="C19" s="86">
        <v>236</v>
      </c>
      <c r="D19" s="86">
        <v>290</v>
      </c>
      <c r="E19" s="86">
        <v>303</v>
      </c>
      <c r="F19" s="86">
        <v>304</v>
      </c>
      <c r="G19" s="86">
        <v>304</v>
      </c>
      <c r="H19" s="86">
        <v>304</v>
      </c>
      <c r="I19" s="86">
        <v>304</v>
      </c>
      <c r="J19" s="215">
        <v>304</v>
      </c>
    </row>
    <row r="20" spans="1:10" s="215" customFormat="1">
      <c r="A20" s="131" t="s">
        <v>311</v>
      </c>
      <c r="B20" s="86">
        <v>90</v>
      </c>
      <c r="C20" s="86">
        <v>210</v>
      </c>
      <c r="D20" s="86">
        <v>250</v>
      </c>
      <c r="E20" s="86">
        <v>254</v>
      </c>
      <c r="F20" s="86">
        <v>257</v>
      </c>
      <c r="G20" s="86">
        <v>258</v>
      </c>
      <c r="H20" s="86">
        <v>258</v>
      </c>
      <c r="I20" s="86">
        <v>258</v>
      </c>
    </row>
    <row r="21" spans="1:10" s="215" customFormat="1">
      <c r="A21" s="131" t="s">
        <v>312</v>
      </c>
      <c r="B21" s="86">
        <v>42</v>
      </c>
      <c r="C21" s="86">
        <v>68</v>
      </c>
      <c r="D21" s="86">
        <v>75</v>
      </c>
      <c r="E21" s="86">
        <v>76</v>
      </c>
      <c r="F21" s="86">
        <v>78</v>
      </c>
      <c r="G21" s="86">
        <v>78</v>
      </c>
      <c r="H21" s="86">
        <v>78</v>
      </c>
      <c r="I21" s="86"/>
    </row>
    <row r="22" spans="1:10" s="215" customFormat="1">
      <c r="A22" s="131" t="s">
        <v>313</v>
      </c>
      <c r="B22" s="86">
        <v>1</v>
      </c>
      <c r="C22" s="86">
        <v>24</v>
      </c>
      <c r="D22" s="86">
        <v>33</v>
      </c>
      <c r="E22" s="86">
        <v>38</v>
      </c>
      <c r="F22" s="86">
        <v>38</v>
      </c>
      <c r="G22" s="86">
        <v>38</v>
      </c>
      <c r="H22" s="86"/>
      <c r="I22" s="86"/>
    </row>
    <row r="23" spans="1:10" s="215" customFormat="1">
      <c r="A23" s="131" t="s">
        <v>314</v>
      </c>
      <c r="B23" s="86">
        <v>26</v>
      </c>
      <c r="C23" s="86">
        <v>39</v>
      </c>
      <c r="D23" s="86">
        <v>45</v>
      </c>
      <c r="E23" s="86">
        <v>45</v>
      </c>
      <c r="F23" s="86">
        <v>45</v>
      </c>
      <c r="G23" s="86"/>
      <c r="H23" s="86"/>
      <c r="I23" s="86"/>
    </row>
    <row r="24" spans="1:10" s="215" customFormat="1">
      <c r="A24" s="131" t="s">
        <v>315</v>
      </c>
      <c r="B24" s="86">
        <v>6</v>
      </c>
      <c r="C24" s="86">
        <v>34</v>
      </c>
      <c r="D24" s="86">
        <v>37</v>
      </c>
      <c r="E24" s="86">
        <v>38</v>
      </c>
      <c r="F24" s="86"/>
      <c r="G24" s="86"/>
      <c r="H24" s="86"/>
      <c r="I24" s="86"/>
    </row>
    <row r="25" spans="1:10" s="215" customFormat="1">
      <c r="A25" s="131" t="s">
        <v>316</v>
      </c>
      <c r="B25" s="86">
        <v>8</v>
      </c>
      <c r="C25" s="86">
        <v>10</v>
      </c>
      <c r="D25" s="86">
        <v>10</v>
      </c>
      <c r="E25" s="86"/>
      <c r="F25" s="86"/>
      <c r="G25" s="86"/>
      <c r="H25" s="86"/>
      <c r="I25" s="86"/>
    </row>
    <row r="26" spans="1:10" s="215" customFormat="1">
      <c r="A26" s="131" t="s">
        <v>317</v>
      </c>
      <c r="B26" s="86">
        <v>8</v>
      </c>
      <c r="C26" s="86">
        <v>17</v>
      </c>
      <c r="D26" s="86"/>
      <c r="E26" s="86"/>
      <c r="F26" s="86"/>
      <c r="G26" s="86"/>
      <c r="H26" s="86"/>
      <c r="I26" s="86"/>
    </row>
    <row r="27" spans="1:10" s="215" customFormat="1">
      <c r="A27" s="73" t="s">
        <v>419</v>
      </c>
      <c r="B27" s="86">
        <v>7</v>
      </c>
      <c r="C27" s="86"/>
      <c r="D27" s="86"/>
      <c r="E27" s="86"/>
      <c r="F27" s="86"/>
      <c r="G27" s="86"/>
      <c r="H27" s="86"/>
      <c r="I27" s="86"/>
    </row>
    <row r="28" spans="1:10" s="215" customFormat="1">
      <c r="A28" s="73"/>
      <c r="B28" s="86"/>
      <c r="C28" s="86"/>
      <c r="D28" s="86"/>
      <c r="E28" s="86"/>
      <c r="F28" s="86"/>
      <c r="G28" s="86"/>
      <c r="H28" s="86"/>
      <c r="I28" s="86"/>
    </row>
    <row r="29" spans="1:10" s="215" customFormat="1">
      <c r="A29" s="73"/>
      <c r="B29" s="86"/>
      <c r="C29" s="86"/>
      <c r="D29" s="86"/>
      <c r="E29" s="86"/>
      <c r="F29" s="86"/>
      <c r="G29" s="86"/>
      <c r="H29" s="86"/>
      <c r="I29" s="86"/>
    </row>
    <row r="30" spans="1:10" s="215" customFormat="1" ht="13.5" customHeight="1">
      <c r="A30" s="241"/>
      <c r="B30" s="244" t="s">
        <v>320</v>
      </c>
      <c r="C30" s="245"/>
      <c r="D30" s="245"/>
      <c r="E30" s="245"/>
      <c r="F30" s="245"/>
      <c r="G30" s="245"/>
      <c r="H30" s="245"/>
      <c r="I30" s="245"/>
      <c r="J30" s="245"/>
    </row>
    <row r="31" spans="1:10" s="215" customFormat="1" ht="13.5" customHeight="1">
      <c r="A31" s="242"/>
      <c r="B31" s="244" t="s">
        <v>300</v>
      </c>
      <c r="C31" s="245"/>
      <c r="D31" s="245"/>
      <c r="E31" s="245"/>
      <c r="F31" s="245"/>
      <c r="G31" s="245"/>
      <c r="H31" s="245"/>
      <c r="I31" s="245"/>
      <c r="J31" s="245"/>
    </row>
    <row r="32" spans="1:10" s="215" customFormat="1" ht="15">
      <c r="A32" s="214" t="s">
        <v>301</v>
      </c>
      <c r="B32" s="216" t="s">
        <v>302</v>
      </c>
      <c r="C32" s="216" t="s">
        <v>303</v>
      </c>
      <c r="D32" s="216" t="s">
        <v>304</v>
      </c>
      <c r="E32" s="216" t="s">
        <v>305</v>
      </c>
      <c r="F32" s="216" t="s">
        <v>306</v>
      </c>
      <c r="G32" s="216" t="s">
        <v>307</v>
      </c>
      <c r="H32" s="216" t="s">
        <v>308</v>
      </c>
      <c r="I32" s="216" t="s">
        <v>309</v>
      </c>
      <c r="J32" s="215" t="s">
        <v>405</v>
      </c>
    </row>
    <row r="33" spans="1:10" s="215" customFormat="1">
      <c r="A33" s="131" t="s">
        <v>310</v>
      </c>
      <c r="B33" s="86">
        <v>2</v>
      </c>
      <c r="C33" s="86">
        <v>61</v>
      </c>
      <c r="D33" s="86">
        <v>162</v>
      </c>
      <c r="E33" s="86">
        <v>242</v>
      </c>
      <c r="F33" s="86">
        <v>316</v>
      </c>
      <c r="G33" s="86">
        <v>394</v>
      </c>
      <c r="H33" s="86">
        <v>452</v>
      </c>
      <c r="I33" s="86">
        <v>485</v>
      </c>
      <c r="J33" s="215">
        <v>492</v>
      </c>
    </row>
    <row r="34" spans="1:10" s="215" customFormat="1">
      <c r="A34" s="131" t="s">
        <v>311</v>
      </c>
      <c r="B34" s="86">
        <v>12</v>
      </c>
      <c r="C34" s="86">
        <v>110</v>
      </c>
      <c r="D34" s="86">
        <v>199</v>
      </c>
      <c r="E34" s="86">
        <v>282</v>
      </c>
      <c r="F34" s="86">
        <v>352</v>
      </c>
      <c r="G34" s="86">
        <v>392</v>
      </c>
      <c r="H34" s="86">
        <v>424</v>
      </c>
      <c r="I34" s="86">
        <v>439</v>
      </c>
    </row>
    <row r="35" spans="1:10" s="215" customFormat="1">
      <c r="A35" s="131" t="s">
        <v>312</v>
      </c>
      <c r="B35" s="86">
        <v>15</v>
      </c>
      <c r="C35" s="86">
        <v>52</v>
      </c>
      <c r="D35" s="86">
        <v>119</v>
      </c>
      <c r="E35" s="86">
        <v>188</v>
      </c>
      <c r="F35" s="86">
        <v>247</v>
      </c>
      <c r="G35" s="86">
        <v>281</v>
      </c>
      <c r="H35" s="86">
        <v>305</v>
      </c>
      <c r="I35" s="86"/>
    </row>
    <row r="36" spans="1:10" s="215" customFormat="1">
      <c r="A36" s="131" t="s">
        <v>313</v>
      </c>
      <c r="B36" s="86">
        <v>4</v>
      </c>
      <c r="C36" s="86">
        <v>69</v>
      </c>
      <c r="D36" s="86">
        <v>148</v>
      </c>
      <c r="E36" s="86">
        <v>220</v>
      </c>
      <c r="F36" s="86">
        <v>267</v>
      </c>
      <c r="G36" s="86">
        <v>289</v>
      </c>
      <c r="H36" s="86"/>
      <c r="I36" s="86"/>
    </row>
    <row r="37" spans="1:10" s="215" customFormat="1">
      <c r="A37" s="131" t="s">
        <v>314</v>
      </c>
      <c r="B37" s="86">
        <v>15</v>
      </c>
      <c r="C37" s="86">
        <v>77</v>
      </c>
      <c r="D37" s="86">
        <v>176</v>
      </c>
      <c r="E37" s="86">
        <v>227</v>
      </c>
      <c r="F37" s="86">
        <v>242</v>
      </c>
      <c r="G37" s="86"/>
      <c r="H37" s="86"/>
      <c r="I37" s="86"/>
    </row>
    <row r="38" spans="1:10" s="215" customFormat="1">
      <c r="A38" s="131" t="s">
        <v>315</v>
      </c>
      <c r="B38" s="86">
        <v>22</v>
      </c>
      <c r="C38" s="86">
        <v>136</v>
      </c>
      <c r="D38" s="86">
        <v>194</v>
      </c>
      <c r="E38" s="86">
        <v>211</v>
      </c>
      <c r="F38" s="86"/>
      <c r="G38" s="86"/>
      <c r="H38" s="86"/>
      <c r="I38" s="86"/>
    </row>
    <row r="39" spans="1:10" s="215" customFormat="1">
      <c r="A39" s="131" t="s">
        <v>316</v>
      </c>
      <c r="B39" s="86">
        <v>14</v>
      </c>
      <c r="C39" s="86">
        <v>70</v>
      </c>
      <c r="D39" s="86">
        <v>103</v>
      </c>
      <c r="E39" s="86"/>
      <c r="F39" s="86"/>
      <c r="G39" s="86"/>
      <c r="H39" s="86"/>
      <c r="I39" s="86"/>
    </row>
    <row r="40" spans="1:10" s="215" customFormat="1">
      <c r="A40" s="131" t="s">
        <v>317</v>
      </c>
      <c r="B40" s="86">
        <v>18</v>
      </c>
      <c r="C40" s="86">
        <v>52</v>
      </c>
      <c r="D40" s="86"/>
      <c r="E40" s="86"/>
      <c r="F40" s="86"/>
      <c r="G40" s="86"/>
      <c r="H40" s="86"/>
      <c r="I40" s="86"/>
    </row>
    <row r="41" spans="1:10" s="215" customFormat="1">
      <c r="A41" s="73" t="s">
        <v>419</v>
      </c>
      <c r="B41" s="86">
        <v>7</v>
      </c>
      <c r="C41" s="86"/>
      <c r="D41" s="86"/>
      <c r="E41" s="86"/>
      <c r="F41" s="86"/>
      <c r="G41" s="86"/>
      <c r="H41" s="86"/>
      <c r="I41" s="86"/>
    </row>
    <row r="42" spans="1:10">
      <c r="A42" s="73"/>
      <c r="B42" s="79"/>
      <c r="C42" s="79"/>
      <c r="D42" s="79"/>
      <c r="E42" s="79"/>
      <c r="F42" s="79"/>
      <c r="G42" s="79"/>
      <c r="H42" s="79"/>
      <c r="I42" s="79"/>
    </row>
    <row r="43" spans="1:10" ht="14.5">
      <c r="A43" s="116" t="s">
        <v>321</v>
      </c>
      <c r="B43" s="79"/>
      <c r="C43" s="79"/>
      <c r="D43" s="79"/>
      <c r="E43" s="79"/>
      <c r="F43" s="79"/>
      <c r="G43" s="79"/>
      <c r="H43" s="79"/>
      <c r="I43" s="79"/>
    </row>
    <row r="44" spans="1:10" ht="14.5">
      <c r="A44" s="117" t="s">
        <v>420</v>
      </c>
    </row>
    <row r="45" spans="1:10" ht="14.5">
      <c r="A45" s="117" t="s">
        <v>324</v>
      </c>
    </row>
    <row r="46" spans="1:10" ht="14.5">
      <c r="A46" s="117" t="s">
        <v>322</v>
      </c>
    </row>
    <row r="47" spans="1:10" s="219" customFormat="1" ht="14.5">
      <c r="A47" s="117"/>
    </row>
    <row r="48" spans="1:10" s="219" customFormat="1" ht="14.5">
      <c r="A48" s="117" t="s">
        <v>421</v>
      </c>
    </row>
    <row r="49" spans="1:6">
      <c r="A49" s="39" t="s">
        <v>417</v>
      </c>
      <c r="B49" s="39"/>
      <c r="C49" s="39"/>
      <c r="D49" s="39"/>
      <c r="E49" s="39"/>
      <c r="F49" s="39"/>
    </row>
    <row r="50" spans="1:6">
      <c r="A50" s="42"/>
    </row>
    <row r="51" spans="1:6">
      <c r="A51" s="123" t="s">
        <v>406</v>
      </c>
    </row>
    <row r="52" spans="1:6">
      <c r="A52" s="42"/>
    </row>
    <row r="53" spans="1:6">
      <c r="A53" s="42"/>
    </row>
    <row r="54" spans="1:6">
      <c r="A54" s="42" t="s">
        <v>182</v>
      </c>
    </row>
  </sheetData>
  <mergeCells count="9">
    <mergeCell ref="A30:A31"/>
    <mergeCell ref="A2:A3"/>
    <mergeCell ref="A16:A17"/>
    <mergeCell ref="B30:J30"/>
    <mergeCell ref="B31:J31"/>
    <mergeCell ref="B2:J2"/>
    <mergeCell ref="B3:J3"/>
    <mergeCell ref="B16:J16"/>
    <mergeCell ref="B17:J17"/>
  </mergeCells>
  <hyperlinks>
    <hyperlink ref="A54" location="Index!A1" display="back to index" xr:uid="{00000000-0004-0000-1200-000000000000}"/>
  </hyperlinks>
  <pageMargins left="0.25" right="0.25" top="0.75" bottom="0.75" header="0.3" footer="0.3"/>
  <pageSetup paperSize="9" scale="96" fitToHeight="0" orientation="landscape" horizontalDpi="300" verticalDpi="300" r:id="rId1"/>
  <tableParts count="3">
    <tablePart r:id="rId2"/>
    <tablePart r:id="rId3"/>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D41"/>
  <sheetViews>
    <sheetView workbookViewId="0">
      <pane xSplit="1" ySplit="2" topLeftCell="B18" activePane="bottomRight" state="frozen"/>
      <selection pane="topRight" activeCell="B1" sqref="B1"/>
      <selection pane="bottomLeft" activeCell="A3" sqref="A3"/>
      <selection pane="bottomRight" activeCell="B25" sqref="B25"/>
    </sheetView>
  </sheetViews>
  <sheetFormatPr defaultColWidth="15.08203125" defaultRowHeight="14"/>
  <cols>
    <col min="1" max="1" width="15.08203125" style="29"/>
    <col min="2" max="2" width="18.1640625" customWidth="1"/>
    <col min="3" max="3" width="16.58203125" customWidth="1"/>
  </cols>
  <sheetData>
    <row r="1" spans="1:4" s="44" customFormat="1" ht="15">
      <c r="A1" s="235" t="s">
        <v>122</v>
      </c>
      <c r="B1" s="235"/>
      <c r="C1" s="235"/>
      <c r="D1" s="235"/>
    </row>
    <row r="2" spans="1:4" s="56" customFormat="1" ht="39.65" customHeight="1">
      <c r="A2" s="71" t="s">
        <v>114</v>
      </c>
      <c r="B2" s="71" t="s">
        <v>115</v>
      </c>
      <c r="C2" s="71" t="s">
        <v>116</v>
      </c>
      <c r="D2" s="71" t="s">
        <v>117</v>
      </c>
    </row>
    <row r="3" spans="1:4">
      <c r="A3" s="72" t="s">
        <v>102</v>
      </c>
      <c r="B3" s="81">
        <v>1065114.0900000001</v>
      </c>
      <c r="C3" s="81">
        <v>50</v>
      </c>
      <c r="D3" s="81">
        <v>21302.28</v>
      </c>
    </row>
    <row r="4" spans="1:4">
      <c r="A4" s="72" t="s">
        <v>216</v>
      </c>
      <c r="B4" s="81">
        <v>0</v>
      </c>
      <c r="C4" s="81">
        <v>0</v>
      </c>
      <c r="D4" s="81">
        <v>0</v>
      </c>
    </row>
    <row r="5" spans="1:4">
      <c r="A5" s="72" t="s">
        <v>217</v>
      </c>
      <c r="B5" s="81">
        <v>0</v>
      </c>
      <c r="C5" s="81">
        <v>0</v>
      </c>
      <c r="D5" s="81">
        <v>0</v>
      </c>
    </row>
    <row r="6" spans="1:4">
      <c r="A6" s="72" t="s">
        <v>218</v>
      </c>
      <c r="B6" s="81">
        <v>0</v>
      </c>
      <c r="C6" s="81">
        <v>0</v>
      </c>
      <c r="D6" s="81">
        <v>0</v>
      </c>
    </row>
    <row r="7" spans="1:4">
      <c r="A7" s="72" t="s">
        <v>219</v>
      </c>
      <c r="B7" s="81">
        <v>5146.46</v>
      </c>
      <c r="C7" s="81">
        <v>1</v>
      </c>
      <c r="D7" s="81">
        <v>5146.46</v>
      </c>
    </row>
    <row r="8" spans="1:4">
      <c r="A8" s="72" t="s">
        <v>220</v>
      </c>
      <c r="B8" s="81">
        <v>719992.6</v>
      </c>
      <c r="C8" s="81">
        <v>46</v>
      </c>
      <c r="D8" s="81">
        <v>15652.01</v>
      </c>
    </row>
    <row r="9" spans="1:4">
      <c r="A9" s="72" t="s">
        <v>221</v>
      </c>
      <c r="B9" s="81">
        <v>1720314.77</v>
      </c>
      <c r="C9" s="81">
        <v>164</v>
      </c>
      <c r="D9" s="81">
        <v>10489.72</v>
      </c>
    </row>
    <row r="10" spans="1:4">
      <c r="A10" s="72" t="s">
        <v>222</v>
      </c>
      <c r="B10" s="81">
        <v>4932604.5999999996</v>
      </c>
      <c r="C10" s="81">
        <v>189</v>
      </c>
      <c r="D10" s="81">
        <v>26098.44</v>
      </c>
    </row>
    <row r="11" spans="1:4">
      <c r="A11" s="72" t="s">
        <v>223</v>
      </c>
      <c r="B11" s="81">
        <v>8876596.8300000001</v>
      </c>
      <c r="C11" s="81">
        <v>160</v>
      </c>
      <c r="D11" s="81">
        <v>55478.73</v>
      </c>
    </row>
    <row r="12" spans="1:4">
      <c r="A12" s="72" t="s">
        <v>224</v>
      </c>
      <c r="B12" s="81">
        <v>6215130.5999999996</v>
      </c>
      <c r="C12" s="81">
        <v>190</v>
      </c>
      <c r="D12" s="81">
        <v>32711.21</v>
      </c>
    </row>
    <row r="13" spans="1:4">
      <c r="A13" s="72" t="s">
        <v>225</v>
      </c>
      <c r="B13" s="81">
        <v>4940257.1399999997</v>
      </c>
      <c r="C13" s="81">
        <v>198</v>
      </c>
      <c r="D13" s="81">
        <v>24950.79</v>
      </c>
    </row>
    <row r="14" spans="1:4">
      <c r="A14" s="72" t="s">
        <v>226</v>
      </c>
      <c r="B14" s="81">
        <v>6855592.1200000001</v>
      </c>
      <c r="C14" s="81">
        <v>299</v>
      </c>
      <c r="D14" s="81">
        <v>22928.400000000001</v>
      </c>
    </row>
    <row r="15" spans="1:4">
      <c r="A15" s="72" t="s">
        <v>227</v>
      </c>
      <c r="B15" s="81">
        <v>6280098.8799999999</v>
      </c>
      <c r="C15" s="81">
        <v>195</v>
      </c>
      <c r="D15" s="81">
        <v>32205.64</v>
      </c>
    </row>
    <row r="16" spans="1:4">
      <c r="A16" s="72" t="s">
        <v>228</v>
      </c>
      <c r="B16" s="81">
        <v>7807789.5800000001</v>
      </c>
      <c r="C16" s="81">
        <v>282</v>
      </c>
      <c r="D16" s="81">
        <v>27687.200000000001</v>
      </c>
    </row>
    <row r="17" spans="1:4">
      <c r="A17" s="73" t="s">
        <v>229</v>
      </c>
      <c r="B17" s="81">
        <v>6460569.6100000003</v>
      </c>
      <c r="C17" s="81">
        <v>223</v>
      </c>
      <c r="D17" s="81">
        <v>28971.16</v>
      </c>
    </row>
    <row r="18" spans="1:4">
      <c r="A18" s="73" t="s">
        <v>230</v>
      </c>
      <c r="B18" s="81">
        <v>5291908.74</v>
      </c>
      <c r="C18" s="81">
        <v>271</v>
      </c>
      <c r="D18" s="81">
        <v>19527.34</v>
      </c>
    </row>
    <row r="19" spans="1:4">
      <c r="A19" s="73" t="s">
        <v>231</v>
      </c>
      <c r="B19" s="81">
        <v>3110012.73</v>
      </c>
      <c r="C19" s="81">
        <v>175</v>
      </c>
      <c r="D19" s="81">
        <v>17771.5</v>
      </c>
    </row>
    <row r="20" spans="1:4">
      <c r="A20" s="73" t="s">
        <v>232</v>
      </c>
      <c r="B20" s="81">
        <v>3565192.08</v>
      </c>
      <c r="C20" s="81">
        <v>219</v>
      </c>
      <c r="D20" s="81">
        <v>16279.42</v>
      </c>
    </row>
    <row r="21" spans="1:4">
      <c r="A21" s="73" t="s">
        <v>233</v>
      </c>
      <c r="B21" s="81">
        <v>2926794.7</v>
      </c>
      <c r="C21" s="81">
        <v>201</v>
      </c>
      <c r="D21" s="81">
        <v>14561.17</v>
      </c>
    </row>
    <row r="22" spans="1:4">
      <c r="A22" s="73" t="s">
        <v>234</v>
      </c>
      <c r="B22" s="81">
        <v>3741568.41</v>
      </c>
      <c r="C22" s="81">
        <v>223</v>
      </c>
      <c r="D22" s="81">
        <v>16778.330000000002</v>
      </c>
    </row>
    <row r="23" spans="1:4">
      <c r="A23" s="73" t="s">
        <v>235</v>
      </c>
      <c r="B23" s="81">
        <v>3898582</v>
      </c>
      <c r="C23" s="81">
        <v>241</v>
      </c>
      <c r="D23" s="81">
        <v>16176.69</v>
      </c>
    </row>
    <row r="24" spans="1:4">
      <c r="A24" s="73" t="s">
        <v>236</v>
      </c>
      <c r="B24" s="81">
        <v>6752073.6200000001</v>
      </c>
      <c r="C24" s="81">
        <v>247</v>
      </c>
      <c r="D24" s="81">
        <v>27336.33</v>
      </c>
    </row>
    <row r="25" spans="1:4">
      <c r="A25" s="73" t="s">
        <v>237</v>
      </c>
      <c r="B25" s="81">
        <v>6944629.2599999998</v>
      </c>
      <c r="C25" s="81">
        <v>272</v>
      </c>
      <c r="D25" s="81">
        <v>25531.73</v>
      </c>
    </row>
    <row r="26" spans="1:4">
      <c r="A26" s="73" t="s">
        <v>238</v>
      </c>
      <c r="B26" s="81">
        <v>4277499.53</v>
      </c>
      <c r="C26" s="81">
        <v>215</v>
      </c>
      <c r="D26" s="81">
        <v>19895.349999999999</v>
      </c>
    </row>
    <row r="27" spans="1:4">
      <c r="A27" s="73" t="s">
        <v>239</v>
      </c>
      <c r="B27" s="81">
        <v>6100883.6699999999</v>
      </c>
      <c r="C27" s="81">
        <v>247</v>
      </c>
      <c r="D27" s="81">
        <v>24699.93</v>
      </c>
    </row>
    <row r="28" spans="1:4">
      <c r="A28" s="73" t="s">
        <v>240</v>
      </c>
      <c r="B28" s="81">
        <v>10365115.970000001</v>
      </c>
      <c r="C28" s="81">
        <v>306</v>
      </c>
      <c r="D28" s="81">
        <v>33872.93</v>
      </c>
    </row>
    <row r="29" spans="1:4">
      <c r="A29" s="73" t="s">
        <v>241</v>
      </c>
      <c r="B29" s="81">
        <v>8486933.8200000003</v>
      </c>
      <c r="C29" s="81">
        <v>348</v>
      </c>
      <c r="D29" s="81">
        <v>24387.74</v>
      </c>
    </row>
    <row r="30" spans="1:4">
      <c r="A30" s="73" t="s">
        <v>242</v>
      </c>
      <c r="B30" s="81">
        <v>11855592.26</v>
      </c>
      <c r="C30" s="81">
        <v>344</v>
      </c>
      <c r="D30" s="81">
        <v>34463.93</v>
      </c>
    </row>
    <row r="31" spans="1:4">
      <c r="A31" s="73" t="s">
        <v>243</v>
      </c>
      <c r="B31" s="81">
        <v>10907176.640000001</v>
      </c>
      <c r="C31" s="81">
        <v>309</v>
      </c>
      <c r="D31" s="81">
        <v>35298.31</v>
      </c>
    </row>
    <row r="32" spans="1:4">
      <c r="A32" s="73" t="s">
        <v>244</v>
      </c>
      <c r="B32" s="81">
        <v>16745358.68</v>
      </c>
      <c r="C32" s="81">
        <v>371</v>
      </c>
      <c r="D32" s="81">
        <v>45135.74</v>
      </c>
    </row>
    <row r="33" spans="1:4">
      <c r="A33" s="73" t="s">
        <v>245</v>
      </c>
      <c r="B33" s="81">
        <v>15694498.199999999</v>
      </c>
      <c r="C33" s="81">
        <v>310</v>
      </c>
      <c r="D33" s="81">
        <v>50627.41</v>
      </c>
    </row>
    <row r="34" spans="1:4">
      <c r="A34" s="73" t="s">
        <v>246</v>
      </c>
      <c r="B34" s="81">
        <v>11157406.689999999</v>
      </c>
      <c r="C34" s="81">
        <v>233</v>
      </c>
      <c r="D34" s="81">
        <v>47885.87</v>
      </c>
    </row>
    <row r="35" spans="1:4">
      <c r="A35" s="73" t="s">
        <v>247</v>
      </c>
      <c r="B35" s="81">
        <v>12970226.189999999</v>
      </c>
      <c r="C35" s="81">
        <v>256</v>
      </c>
      <c r="D35" s="81">
        <v>50664.95</v>
      </c>
    </row>
    <row r="36" spans="1:4">
      <c r="A36" s="188">
        <v>43344</v>
      </c>
      <c r="B36" s="124">
        <v>10924040.92</v>
      </c>
      <c r="C36" s="124">
        <v>276</v>
      </c>
      <c r="D36" s="124">
        <v>39579.86</v>
      </c>
    </row>
    <row r="37" spans="1:4">
      <c r="A37" s="183">
        <v>43435</v>
      </c>
      <c r="B37" s="124">
        <v>12943931.800000001</v>
      </c>
      <c r="C37" s="124">
        <v>308</v>
      </c>
      <c r="D37" s="124">
        <v>42025.75</v>
      </c>
    </row>
    <row r="38" spans="1:4">
      <c r="A38" s="189"/>
      <c r="B38" s="179"/>
      <c r="C38" s="179"/>
      <c r="D38" s="179"/>
    </row>
    <row r="39" spans="1:4">
      <c r="A39" s="190"/>
      <c r="B39" s="191"/>
      <c r="C39" s="191"/>
      <c r="D39" s="179"/>
    </row>
    <row r="40" spans="1:4">
      <c r="A40" s="42"/>
    </row>
    <row r="41" spans="1:4">
      <c r="A41" s="42" t="s">
        <v>182</v>
      </c>
    </row>
  </sheetData>
  <mergeCells count="1">
    <mergeCell ref="A1:D1"/>
  </mergeCells>
  <hyperlinks>
    <hyperlink ref="A41" location="Index!A1" display="back to index" xr:uid="{00000000-0004-0000-1300-000000000000}"/>
  </hyperlinks>
  <pageMargins left="0.25" right="0.25" top="0.75" bottom="0.75" header="0.3" footer="0.3"/>
  <pageSetup paperSize="9" fitToHeight="0" orientation="landscape" horizontalDpi="300" verticalDpi="3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44"/>
  <sheetViews>
    <sheetView zoomScaleNormal="100" workbookViewId="0">
      <selection activeCell="B15" sqref="B15"/>
    </sheetView>
  </sheetViews>
  <sheetFormatPr defaultColWidth="9" defaultRowHeight="14"/>
  <cols>
    <col min="1" max="1" width="19.08203125" style="39" customWidth="1"/>
    <col min="2" max="2" width="59.08203125" style="39" customWidth="1"/>
    <col min="3" max="5" width="9" style="39"/>
    <col min="6" max="6" width="4.83203125" style="39" customWidth="1"/>
    <col min="7" max="16384" width="9" style="39"/>
  </cols>
  <sheetData>
    <row r="1" spans="1:2" ht="30.5">
      <c r="A1" s="31" t="s">
        <v>68</v>
      </c>
    </row>
    <row r="3" spans="1:2" ht="41.25" customHeight="1">
      <c r="A3" s="228" t="s">
        <v>278</v>
      </c>
      <c r="B3" s="228"/>
    </row>
    <row r="4" spans="1:2" ht="17.25" customHeight="1">
      <c r="A4" s="39" t="s">
        <v>279</v>
      </c>
    </row>
    <row r="6" spans="1:2">
      <c r="A6" s="39" t="s">
        <v>411</v>
      </c>
    </row>
    <row r="7" spans="1:2">
      <c r="A7" s="39" t="s">
        <v>409</v>
      </c>
    </row>
    <row r="8" spans="1:2">
      <c r="A8" s="39" t="s">
        <v>417</v>
      </c>
    </row>
    <row r="10" spans="1:2">
      <c r="A10" s="39" t="s">
        <v>403</v>
      </c>
    </row>
    <row r="11" spans="1:2">
      <c r="A11" s="39" t="s">
        <v>280</v>
      </c>
    </row>
    <row r="12" spans="1:2">
      <c r="A12" s="39" t="s">
        <v>281</v>
      </c>
    </row>
    <row r="14" spans="1:2" ht="25.5">
      <c r="A14" s="108" t="s">
        <v>282</v>
      </c>
    </row>
    <row r="15" spans="1:2">
      <c r="A15" s="39" t="s">
        <v>283</v>
      </c>
    </row>
    <row r="17" spans="1:2" ht="15">
      <c r="A17" s="107" t="s">
        <v>69</v>
      </c>
      <c r="B17" s="107" t="s">
        <v>70</v>
      </c>
    </row>
    <row r="18" spans="1:2" ht="44" thickBot="1">
      <c r="A18" s="103" t="s">
        <v>263</v>
      </c>
      <c r="B18" s="103" t="s">
        <v>264</v>
      </c>
    </row>
    <row r="19" spans="1:2" ht="24" customHeight="1" thickBot="1">
      <c r="A19" s="103" t="s">
        <v>124</v>
      </c>
      <c r="B19" s="103" t="s">
        <v>204</v>
      </c>
    </row>
    <row r="20" spans="1:2" ht="29">
      <c r="A20" s="225" t="s">
        <v>205</v>
      </c>
      <c r="B20" s="104" t="s">
        <v>206</v>
      </c>
    </row>
    <row r="21" spans="1:2" ht="44" thickBot="1">
      <c r="A21" s="226"/>
      <c r="B21" s="103" t="s">
        <v>265</v>
      </c>
    </row>
    <row r="22" spans="1:2" ht="29">
      <c r="A22" s="225" t="s">
        <v>207</v>
      </c>
      <c r="B22" s="104" t="s">
        <v>208</v>
      </c>
    </row>
    <row r="23" spans="1:2" ht="44" thickBot="1">
      <c r="A23" s="226"/>
      <c r="B23" s="103" t="s">
        <v>265</v>
      </c>
    </row>
    <row r="24" spans="1:2" ht="102" thickBot="1">
      <c r="A24" s="103" t="s">
        <v>266</v>
      </c>
      <c r="B24" s="103" t="s">
        <v>267</v>
      </c>
    </row>
    <row r="25" spans="1:2" ht="73" thickBot="1">
      <c r="A25" s="103" t="s">
        <v>268</v>
      </c>
      <c r="B25" s="103" t="s">
        <v>209</v>
      </c>
    </row>
    <row r="26" spans="1:2" ht="72.5">
      <c r="A26" s="225" t="s">
        <v>210</v>
      </c>
      <c r="B26" s="104" t="s">
        <v>269</v>
      </c>
    </row>
    <row r="27" spans="1:2" ht="18.649999999999999" customHeight="1">
      <c r="A27" s="227"/>
      <c r="B27" s="105" t="s">
        <v>270</v>
      </c>
    </row>
    <row r="28" spans="1:2" ht="20.149999999999999" customHeight="1" thickBot="1">
      <c r="A28" s="226"/>
      <c r="B28" s="106" t="s">
        <v>271</v>
      </c>
    </row>
    <row r="29" spans="1:2" ht="29.15" customHeight="1" thickBot="1">
      <c r="A29" s="103" t="s">
        <v>125</v>
      </c>
      <c r="B29" s="103" t="s">
        <v>126</v>
      </c>
    </row>
    <row r="30" spans="1:2" ht="30" customHeight="1" thickBot="1">
      <c r="A30" s="103" t="s">
        <v>127</v>
      </c>
      <c r="B30" s="103" t="s">
        <v>128</v>
      </c>
    </row>
    <row r="31" spans="1:2" ht="35.15" customHeight="1" thickBot="1">
      <c r="A31" s="103" t="s">
        <v>211</v>
      </c>
      <c r="B31" s="103" t="s">
        <v>212</v>
      </c>
    </row>
    <row r="32" spans="1:2" ht="48.65" customHeight="1" thickBot="1">
      <c r="A32" s="103" t="s">
        <v>129</v>
      </c>
      <c r="B32" s="103" t="s">
        <v>272</v>
      </c>
    </row>
    <row r="33" spans="1:2" ht="43.5">
      <c r="A33" s="225" t="s">
        <v>130</v>
      </c>
      <c r="B33" s="104" t="s">
        <v>197</v>
      </c>
    </row>
    <row r="34" spans="1:2" ht="58.5" thickBot="1">
      <c r="A34" s="226"/>
      <c r="B34" s="103" t="s">
        <v>198</v>
      </c>
    </row>
    <row r="35" spans="1:2" ht="58">
      <c r="A35" s="225" t="s">
        <v>273</v>
      </c>
      <c r="B35" s="104" t="s">
        <v>274</v>
      </c>
    </row>
    <row r="36" spans="1:2" ht="65.5" customHeight="1" thickBot="1">
      <c r="A36" s="226"/>
      <c r="B36" s="103" t="s">
        <v>275</v>
      </c>
    </row>
    <row r="37" spans="1:2" ht="46.5" customHeight="1" thickBot="1">
      <c r="A37" s="103" t="s">
        <v>131</v>
      </c>
      <c r="B37" s="103" t="s">
        <v>213</v>
      </c>
    </row>
    <row r="38" spans="1:2" ht="44" thickBot="1">
      <c r="A38" s="103" t="s">
        <v>105</v>
      </c>
      <c r="B38" s="103" t="s">
        <v>214</v>
      </c>
    </row>
    <row r="39" spans="1:2" ht="39.65" customHeight="1" thickBot="1">
      <c r="A39" s="103" t="s">
        <v>188</v>
      </c>
      <c r="B39" s="103" t="s">
        <v>276</v>
      </c>
    </row>
    <row r="40" spans="1:2" ht="49.5" customHeight="1" thickBot="1">
      <c r="A40" s="103" t="s">
        <v>132</v>
      </c>
      <c r="B40" s="103" t="s">
        <v>133</v>
      </c>
    </row>
    <row r="41" spans="1:2" ht="33.65" customHeight="1" thickBot="1">
      <c r="A41" s="103" t="s">
        <v>134</v>
      </c>
      <c r="B41" s="103" t="s">
        <v>135</v>
      </c>
    </row>
    <row r="42" spans="1:2" ht="41.15" customHeight="1" thickBot="1">
      <c r="A42" s="103" t="s">
        <v>199</v>
      </c>
      <c r="B42" s="103" t="s">
        <v>277</v>
      </c>
    </row>
    <row r="43" spans="1:2" ht="21.65" customHeight="1">
      <c r="A43" s="225" t="s">
        <v>189</v>
      </c>
      <c r="B43" s="104" t="s">
        <v>215</v>
      </c>
    </row>
    <row r="44" spans="1:2" ht="60.65" customHeight="1">
      <c r="A44" s="227"/>
      <c r="B44" s="104" t="s">
        <v>200</v>
      </c>
    </row>
  </sheetData>
  <mergeCells count="7">
    <mergeCell ref="A35:A36"/>
    <mergeCell ref="A43:A44"/>
    <mergeCell ref="A3:B3"/>
    <mergeCell ref="A20:A21"/>
    <mergeCell ref="A22:A23"/>
    <mergeCell ref="A26:A28"/>
    <mergeCell ref="A33:A34"/>
  </mergeCells>
  <pageMargins left="0.70866141732283472" right="0.70866141732283472" top="0.74803149606299213" bottom="0.74803149606299213" header="0.31496062992125984" footer="0.31496062992125984"/>
  <pageSetup paperSize="9" scale="79" fitToHeight="0"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F17"/>
  <sheetViews>
    <sheetView topLeftCell="A7" workbookViewId="0">
      <selection activeCell="A12" sqref="A12"/>
    </sheetView>
  </sheetViews>
  <sheetFormatPr defaultColWidth="15.08203125" defaultRowHeight="14"/>
  <cols>
    <col min="1" max="1" width="15.08203125" style="29"/>
    <col min="2" max="2" width="22.83203125" customWidth="1"/>
    <col min="3" max="3" width="24.08203125" customWidth="1"/>
  </cols>
  <sheetData>
    <row r="1" spans="1:6" s="44" customFormat="1" ht="15">
      <c r="A1" s="236" t="s">
        <v>387</v>
      </c>
      <c r="B1" s="246"/>
      <c r="C1" s="247"/>
    </row>
    <row r="2" spans="1:6" s="56" customFormat="1" ht="28">
      <c r="A2" s="71" t="s">
        <v>325</v>
      </c>
      <c r="B2" s="71" t="s">
        <v>116</v>
      </c>
      <c r="C2" s="71" t="s">
        <v>117</v>
      </c>
    </row>
    <row r="3" spans="1:6">
      <c r="A3" s="72" t="s">
        <v>311</v>
      </c>
      <c r="B3" s="79">
        <v>315</v>
      </c>
      <c r="C3" s="81">
        <v>51585.74</v>
      </c>
    </row>
    <row r="4" spans="1:6">
      <c r="A4" s="72" t="s">
        <v>312</v>
      </c>
      <c r="B4" s="79">
        <v>523</v>
      </c>
      <c r="C4" s="81">
        <v>46445.66</v>
      </c>
    </row>
    <row r="5" spans="1:6">
      <c r="A5" s="72" t="s">
        <v>313</v>
      </c>
      <c r="B5" s="79">
        <v>526</v>
      </c>
      <c r="C5" s="81">
        <v>43099.39</v>
      </c>
    </row>
    <row r="6" spans="1:6">
      <c r="A6" s="72" t="s">
        <v>314</v>
      </c>
      <c r="B6" s="79">
        <v>526</v>
      </c>
      <c r="C6" s="81">
        <v>26867.18</v>
      </c>
    </row>
    <row r="7" spans="1:6">
      <c r="A7" s="72" t="s">
        <v>315</v>
      </c>
      <c r="B7" s="79">
        <v>562</v>
      </c>
      <c r="C7" s="81">
        <v>42838.23</v>
      </c>
    </row>
    <row r="8" spans="1:6">
      <c r="A8" s="72" t="s">
        <v>316</v>
      </c>
      <c r="B8" s="79">
        <v>712</v>
      </c>
      <c r="C8" s="81">
        <v>58447.78</v>
      </c>
    </row>
    <row r="9" spans="1:6">
      <c r="A9" s="72" t="s">
        <v>317</v>
      </c>
      <c r="B9" s="79">
        <v>678</v>
      </c>
      <c r="C9" s="81">
        <v>83432.88</v>
      </c>
    </row>
    <row r="10" spans="1:6" s="127" customFormat="1" ht="17.5">
      <c r="A10" s="123" t="s">
        <v>402</v>
      </c>
      <c r="B10" s="128">
        <v>472</v>
      </c>
      <c r="C10" s="81">
        <v>51093.279999999999</v>
      </c>
    </row>
    <row r="11" spans="1:6" ht="16.5">
      <c r="A11" s="211"/>
      <c r="B11" s="219"/>
      <c r="C11" s="219"/>
    </row>
    <row r="12" spans="1:6" s="219" customFormat="1" ht="14.5">
      <c r="A12" s="116" t="s">
        <v>321</v>
      </c>
    </row>
    <row r="13" spans="1:6" s="192" customFormat="1">
      <c r="A13" s="135" t="s">
        <v>418</v>
      </c>
      <c r="B13" s="222"/>
      <c r="C13" s="222"/>
    </row>
    <row r="14" spans="1:6" s="219" customFormat="1">
      <c r="A14" s="39" t="s">
        <v>417</v>
      </c>
      <c r="B14" s="39"/>
      <c r="C14" s="39"/>
      <c r="D14" s="39"/>
      <c r="E14" s="39"/>
      <c r="F14" s="39"/>
    </row>
    <row r="17" spans="1:1">
      <c r="A17" s="42" t="s">
        <v>182</v>
      </c>
    </row>
  </sheetData>
  <mergeCells count="1">
    <mergeCell ref="A1:C1"/>
  </mergeCells>
  <hyperlinks>
    <hyperlink ref="A17" location="Index!A1" display="back to index" xr:uid="{00000000-0004-0000-1400-000000000000}"/>
  </hyperlinks>
  <pageMargins left="0.25" right="0.25" top="0.75" bottom="0.75" header="0.3" footer="0.3"/>
  <pageSetup paperSize="9" fitToHeight="0" orientation="landscape" horizontalDpi="300" verticalDpi="300"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F40"/>
  <sheetViews>
    <sheetView workbookViewId="0">
      <pane xSplit="1" ySplit="2" topLeftCell="B3" activePane="bottomRight" state="frozen"/>
      <selection pane="topRight" activeCell="B1" sqref="B1"/>
      <selection pane="bottomLeft" activeCell="A3" sqref="A3"/>
      <selection pane="bottomRight" activeCell="A21" sqref="A21"/>
    </sheetView>
  </sheetViews>
  <sheetFormatPr defaultColWidth="15.08203125" defaultRowHeight="14"/>
  <cols>
    <col min="1" max="1" width="15.08203125" style="29"/>
  </cols>
  <sheetData>
    <row r="1" spans="1:6" s="44" customFormat="1" ht="15">
      <c r="A1" s="235" t="s">
        <v>202</v>
      </c>
      <c r="B1" s="235"/>
      <c r="C1" s="235"/>
      <c r="D1" s="235"/>
      <c r="E1" s="235"/>
      <c r="F1" s="235"/>
    </row>
    <row r="2" spans="1:6" s="56" customFormat="1" ht="28">
      <c r="A2" s="71" t="s">
        <v>114</v>
      </c>
      <c r="B2" s="71" t="s">
        <v>103</v>
      </c>
      <c r="C2" s="71" t="s">
        <v>104</v>
      </c>
      <c r="D2" s="71" t="s">
        <v>105</v>
      </c>
      <c r="E2" s="71" t="s">
        <v>106</v>
      </c>
      <c r="F2" s="71" t="s">
        <v>102</v>
      </c>
    </row>
    <row r="3" spans="1:6">
      <c r="A3" s="72" t="s">
        <v>102</v>
      </c>
      <c r="B3" s="87">
        <v>450005.4</v>
      </c>
      <c r="C3" s="87">
        <v>393402.05</v>
      </c>
      <c r="D3" s="87">
        <v>122310</v>
      </c>
      <c r="E3" s="87">
        <v>4200</v>
      </c>
      <c r="F3" s="87">
        <v>95196.64</v>
      </c>
    </row>
    <row r="4" spans="1:6">
      <c r="A4" s="72" t="s">
        <v>216</v>
      </c>
      <c r="B4" s="82">
        <v>0</v>
      </c>
      <c r="C4" s="82">
        <v>0</v>
      </c>
      <c r="D4" s="82">
        <v>0</v>
      </c>
      <c r="E4" s="82">
        <v>0</v>
      </c>
      <c r="F4" s="82">
        <v>0</v>
      </c>
    </row>
    <row r="5" spans="1:6">
      <c r="A5" s="72" t="s">
        <v>217</v>
      </c>
      <c r="B5" s="82">
        <v>0</v>
      </c>
      <c r="C5" s="82">
        <v>0</v>
      </c>
      <c r="D5" s="82">
        <v>0</v>
      </c>
      <c r="E5" s="82">
        <v>0</v>
      </c>
      <c r="F5" s="82">
        <v>0</v>
      </c>
    </row>
    <row r="6" spans="1:6">
      <c r="A6" s="72" t="s">
        <v>218</v>
      </c>
      <c r="B6" s="82">
        <v>0</v>
      </c>
      <c r="C6" s="82">
        <v>0</v>
      </c>
      <c r="D6" s="82">
        <v>0</v>
      </c>
      <c r="E6" s="82">
        <v>0</v>
      </c>
      <c r="F6" s="82">
        <v>0</v>
      </c>
    </row>
    <row r="7" spans="1:6">
      <c r="A7" s="72" t="s">
        <v>219</v>
      </c>
      <c r="B7" s="87">
        <v>0</v>
      </c>
      <c r="C7" s="87">
        <v>5146.46</v>
      </c>
      <c r="D7" s="87">
        <v>0</v>
      </c>
      <c r="E7" s="87">
        <v>0</v>
      </c>
      <c r="F7" s="87">
        <v>0</v>
      </c>
    </row>
    <row r="8" spans="1:6">
      <c r="A8" s="72" t="s">
        <v>220</v>
      </c>
      <c r="B8" s="87">
        <v>52107.07</v>
      </c>
      <c r="C8" s="87">
        <v>595045.31999999995</v>
      </c>
      <c r="D8" s="87">
        <v>0</v>
      </c>
      <c r="E8" s="87">
        <v>72840.210000000006</v>
      </c>
      <c r="F8" s="87">
        <v>0</v>
      </c>
    </row>
    <row r="9" spans="1:6">
      <c r="A9" s="72" t="s">
        <v>221</v>
      </c>
      <c r="B9" s="87">
        <v>100084.69</v>
      </c>
      <c r="C9" s="87">
        <v>1142897.1200000001</v>
      </c>
      <c r="D9" s="87">
        <v>0</v>
      </c>
      <c r="E9" s="87">
        <v>475198.96</v>
      </c>
      <c r="F9" s="87">
        <v>2134</v>
      </c>
    </row>
    <row r="10" spans="1:6">
      <c r="A10" s="72" t="s">
        <v>222</v>
      </c>
      <c r="B10" s="87">
        <v>60965.39</v>
      </c>
      <c r="C10" s="87">
        <v>4662202.25</v>
      </c>
      <c r="D10" s="87">
        <v>0</v>
      </c>
      <c r="E10" s="87">
        <v>186919.46</v>
      </c>
      <c r="F10" s="87">
        <v>22517.5</v>
      </c>
    </row>
    <row r="11" spans="1:6">
      <c r="A11" s="72" t="s">
        <v>223</v>
      </c>
      <c r="B11" s="87">
        <v>625781.4</v>
      </c>
      <c r="C11" s="87">
        <v>8226468.8300000001</v>
      </c>
      <c r="D11" s="87">
        <v>462</v>
      </c>
      <c r="E11" s="87">
        <v>23884.6</v>
      </c>
      <c r="F11" s="87">
        <v>0</v>
      </c>
    </row>
    <row r="12" spans="1:6">
      <c r="A12" s="72" t="s">
        <v>224</v>
      </c>
      <c r="B12" s="87">
        <v>934519.7</v>
      </c>
      <c r="C12" s="87">
        <v>5023823.92</v>
      </c>
      <c r="D12" s="87">
        <v>198517.61</v>
      </c>
      <c r="E12" s="87">
        <v>54386.37</v>
      </c>
      <c r="F12" s="87">
        <v>3883</v>
      </c>
    </row>
    <row r="13" spans="1:6">
      <c r="A13" s="72" t="s">
        <v>225</v>
      </c>
      <c r="B13" s="87">
        <v>622610.13</v>
      </c>
      <c r="C13" s="87">
        <v>3916332.08</v>
      </c>
      <c r="D13" s="87">
        <v>215733.49</v>
      </c>
      <c r="E13" s="87">
        <v>166405.34</v>
      </c>
      <c r="F13" s="87">
        <v>19176.099999999999</v>
      </c>
    </row>
    <row r="14" spans="1:6">
      <c r="A14" s="72" t="s">
        <v>226</v>
      </c>
      <c r="B14" s="87">
        <v>915420.35</v>
      </c>
      <c r="C14" s="87">
        <v>5466387.2000000002</v>
      </c>
      <c r="D14" s="87">
        <v>389051.52</v>
      </c>
      <c r="E14" s="87">
        <v>81763.05</v>
      </c>
      <c r="F14" s="87">
        <v>2970</v>
      </c>
    </row>
    <row r="15" spans="1:6">
      <c r="A15" s="72" t="s">
        <v>227</v>
      </c>
      <c r="B15" s="87">
        <v>429050.75</v>
      </c>
      <c r="C15" s="87">
        <v>4634603.2</v>
      </c>
      <c r="D15" s="87">
        <v>1157929.8700000001</v>
      </c>
      <c r="E15" s="87">
        <v>12840</v>
      </c>
      <c r="F15" s="87">
        <v>45675.06</v>
      </c>
    </row>
    <row r="16" spans="1:6">
      <c r="A16" s="72" t="s">
        <v>228</v>
      </c>
      <c r="B16" s="87">
        <v>1110605.2</v>
      </c>
      <c r="C16" s="87">
        <v>4257307.4000000004</v>
      </c>
      <c r="D16" s="87">
        <v>2075232.22</v>
      </c>
      <c r="E16" s="87">
        <v>53149.919999999998</v>
      </c>
      <c r="F16" s="87">
        <v>311494.84000000003</v>
      </c>
    </row>
    <row r="17" spans="1:6">
      <c r="A17" s="73" t="s">
        <v>229</v>
      </c>
      <c r="B17" s="87">
        <v>713250.02</v>
      </c>
      <c r="C17" s="87">
        <v>3426672.61</v>
      </c>
      <c r="D17" s="87">
        <v>1956205.02</v>
      </c>
      <c r="E17" s="87">
        <v>1977</v>
      </c>
      <c r="F17" s="87">
        <v>362464.96</v>
      </c>
    </row>
    <row r="18" spans="1:6">
      <c r="A18" s="73" t="s">
        <v>230</v>
      </c>
      <c r="B18" s="87">
        <v>840055.71</v>
      </c>
      <c r="C18" s="87">
        <v>2742077.51</v>
      </c>
      <c r="D18" s="87">
        <v>1653025.61</v>
      </c>
      <c r="E18" s="87">
        <v>0</v>
      </c>
      <c r="F18" s="87">
        <v>56749.91</v>
      </c>
    </row>
    <row r="19" spans="1:6">
      <c r="A19" s="73" t="s">
        <v>231</v>
      </c>
      <c r="B19" s="87">
        <v>563555.5</v>
      </c>
      <c r="C19" s="87">
        <v>957305.35</v>
      </c>
      <c r="D19" s="87">
        <v>1269565.5900000001</v>
      </c>
      <c r="E19" s="87">
        <v>0</v>
      </c>
      <c r="F19" s="87">
        <v>319586.28999999998</v>
      </c>
    </row>
    <row r="20" spans="1:6">
      <c r="A20" s="73" t="s">
        <v>232</v>
      </c>
      <c r="B20" s="87">
        <v>748127.8</v>
      </c>
      <c r="C20" s="87">
        <v>1432385.63</v>
      </c>
      <c r="D20" s="87">
        <v>830229.45</v>
      </c>
      <c r="E20" s="87">
        <v>2019.16</v>
      </c>
      <c r="F20" s="87">
        <v>552430.04</v>
      </c>
    </row>
    <row r="21" spans="1:6">
      <c r="A21" s="73" t="s">
        <v>233</v>
      </c>
      <c r="B21" s="87">
        <v>768635.53</v>
      </c>
      <c r="C21" s="87">
        <v>968682.77</v>
      </c>
      <c r="D21" s="87">
        <v>543209.62</v>
      </c>
      <c r="E21" s="87">
        <v>16820</v>
      </c>
      <c r="F21" s="87">
        <v>629446.78</v>
      </c>
    </row>
    <row r="22" spans="1:6">
      <c r="A22" s="73" t="s">
        <v>234</v>
      </c>
      <c r="B22" s="87">
        <v>1870340.48</v>
      </c>
      <c r="C22" s="87">
        <v>697564.95</v>
      </c>
      <c r="D22" s="87">
        <v>412400.46</v>
      </c>
      <c r="E22" s="87">
        <v>2916.5</v>
      </c>
      <c r="F22" s="87">
        <v>758346.02</v>
      </c>
    </row>
    <row r="23" spans="1:6">
      <c r="A23" s="73" t="s">
        <v>235</v>
      </c>
      <c r="B23" s="87">
        <v>1381947.99</v>
      </c>
      <c r="C23" s="87">
        <v>1035915.03</v>
      </c>
      <c r="D23" s="87">
        <v>656841.23</v>
      </c>
      <c r="E23" s="87">
        <v>56014.5</v>
      </c>
      <c r="F23" s="87">
        <v>767863.25</v>
      </c>
    </row>
    <row r="24" spans="1:6">
      <c r="A24" s="73" t="s">
        <v>236</v>
      </c>
      <c r="B24" s="87">
        <v>3298141.42</v>
      </c>
      <c r="C24" s="87">
        <v>1850000.03</v>
      </c>
      <c r="D24" s="87">
        <v>1064118.21</v>
      </c>
      <c r="E24" s="87">
        <v>27624</v>
      </c>
      <c r="F24" s="87">
        <v>512189.96</v>
      </c>
    </row>
    <row r="25" spans="1:6">
      <c r="A25" s="73" t="s">
        <v>237</v>
      </c>
      <c r="B25" s="87">
        <v>4344225.82</v>
      </c>
      <c r="C25" s="87">
        <v>497657.24</v>
      </c>
      <c r="D25" s="87">
        <v>1291489.5900000001</v>
      </c>
      <c r="E25" s="87">
        <v>23550</v>
      </c>
      <c r="F25" s="87">
        <v>787706.61</v>
      </c>
    </row>
    <row r="26" spans="1:6">
      <c r="A26" s="73" t="s">
        <v>238</v>
      </c>
      <c r="B26" s="87">
        <v>2346828.94</v>
      </c>
      <c r="C26" s="87">
        <v>670594.56000000006</v>
      </c>
      <c r="D26" s="87">
        <v>768850.29</v>
      </c>
      <c r="E26" s="87">
        <v>8150</v>
      </c>
      <c r="F26" s="87">
        <v>483075.74</v>
      </c>
    </row>
    <row r="27" spans="1:6">
      <c r="A27" s="73" t="s">
        <v>239</v>
      </c>
      <c r="B27" s="87">
        <v>3435970.17</v>
      </c>
      <c r="C27" s="87">
        <v>1374697.33</v>
      </c>
      <c r="D27" s="87">
        <v>501979.72</v>
      </c>
      <c r="E27" s="87">
        <v>30162.1</v>
      </c>
      <c r="F27" s="87">
        <v>758074.35</v>
      </c>
    </row>
    <row r="28" spans="1:6">
      <c r="A28" s="73" t="s">
        <v>240</v>
      </c>
      <c r="B28" s="87">
        <v>6013384.5800000001</v>
      </c>
      <c r="C28" s="87">
        <v>2148352.38</v>
      </c>
      <c r="D28" s="87">
        <v>1465277.42</v>
      </c>
      <c r="E28" s="87">
        <v>14750</v>
      </c>
      <c r="F28" s="87">
        <v>723351.59</v>
      </c>
    </row>
    <row r="29" spans="1:6">
      <c r="A29" s="73" t="s">
        <v>241</v>
      </c>
      <c r="B29" s="87">
        <v>4489572.7699999996</v>
      </c>
      <c r="C29" s="87">
        <v>2256315.35</v>
      </c>
      <c r="D29" s="87">
        <v>807674.17</v>
      </c>
      <c r="E29" s="87">
        <v>212938.57</v>
      </c>
      <c r="F29" s="87">
        <v>720432.96</v>
      </c>
    </row>
    <row r="30" spans="1:6">
      <c r="A30" s="73" t="s">
        <v>242</v>
      </c>
      <c r="B30" s="87">
        <v>5326677.8600000003</v>
      </c>
      <c r="C30" s="87">
        <v>3802137.2</v>
      </c>
      <c r="D30" s="87">
        <v>2000489.92</v>
      </c>
      <c r="E30" s="87">
        <v>31259.65</v>
      </c>
      <c r="F30" s="87">
        <v>695027.63</v>
      </c>
    </row>
    <row r="31" spans="1:6">
      <c r="A31" s="73" t="s">
        <v>243</v>
      </c>
      <c r="B31" s="87">
        <v>5252276.12</v>
      </c>
      <c r="C31" s="87">
        <v>3127888.46</v>
      </c>
      <c r="D31" s="87">
        <v>1626425.52</v>
      </c>
      <c r="E31" s="87">
        <v>129080.15</v>
      </c>
      <c r="F31" s="87">
        <v>771506.39</v>
      </c>
    </row>
    <row r="32" spans="1:6">
      <c r="A32" s="73" t="s">
        <v>244</v>
      </c>
      <c r="B32" s="87">
        <v>7153899.9699999997</v>
      </c>
      <c r="C32" s="87">
        <v>3543812.39</v>
      </c>
      <c r="D32" s="87">
        <v>5045786.34</v>
      </c>
      <c r="E32" s="87">
        <v>82925</v>
      </c>
      <c r="F32" s="87">
        <v>918934.98</v>
      </c>
    </row>
    <row r="33" spans="1:6">
      <c r="A33" s="73" t="s">
        <v>245</v>
      </c>
      <c r="B33" s="87">
        <v>9689235.8599999994</v>
      </c>
      <c r="C33" s="87">
        <v>2771750.06</v>
      </c>
      <c r="D33" s="87">
        <v>2537911.9500000002</v>
      </c>
      <c r="E33" s="87">
        <v>66333.789999999994</v>
      </c>
      <c r="F33" s="87">
        <v>629266.54</v>
      </c>
    </row>
    <row r="34" spans="1:6">
      <c r="A34" s="73" t="s">
        <v>246</v>
      </c>
      <c r="B34" s="87">
        <v>7989010.6900000004</v>
      </c>
      <c r="C34" s="87">
        <v>1448843.23</v>
      </c>
      <c r="D34" s="87">
        <v>1248369.95</v>
      </c>
      <c r="E34" s="87">
        <v>59541.93</v>
      </c>
      <c r="F34" s="87">
        <v>411640.89</v>
      </c>
    </row>
    <row r="35" spans="1:6">
      <c r="A35" s="73" t="s">
        <v>247</v>
      </c>
      <c r="B35" s="87">
        <v>8156462.8200000003</v>
      </c>
      <c r="C35" s="87">
        <v>3029482.49</v>
      </c>
      <c r="D35" s="87">
        <v>1146832.6100000001</v>
      </c>
      <c r="E35" s="87">
        <v>0</v>
      </c>
      <c r="F35" s="87">
        <v>637448.27</v>
      </c>
    </row>
    <row r="36" spans="1:6">
      <c r="A36" s="73" t="s">
        <v>395</v>
      </c>
      <c r="B36" s="138">
        <v>6539555.6399999997</v>
      </c>
      <c r="C36" s="138">
        <v>2836677.3</v>
      </c>
      <c r="D36" s="138">
        <v>1096599.52</v>
      </c>
      <c r="E36" s="138">
        <v>0</v>
      </c>
      <c r="F36" s="138">
        <v>451208.46</v>
      </c>
    </row>
    <row r="37" spans="1:6">
      <c r="A37" s="73" t="s">
        <v>396</v>
      </c>
      <c r="B37" s="138">
        <v>9612888.75</v>
      </c>
      <c r="C37" s="138">
        <v>1683222.1</v>
      </c>
      <c r="D37" s="138">
        <v>934477.38</v>
      </c>
      <c r="E37" s="138">
        <v>130058.25</v>
      </c>
      <c r="F37" s="138">
        <v>583285.31999999995</v>
      </c>
    </row>
    <row r="38" spans="1:6">
      <c r="A38" s="42"/>
    </row>
    <row r="39" spans="1:6">
      <c r="A39" s="42"/>
    </row>
    <row r="40" spans="1:6">
      <c r="A40" s="42" t="s">
        <v>182</v>
      </c>
    </row>
  </sheetData>
  <mergeCells count="1">
    <mergeCell ref="A1:F1"/>
  </mergeCells>
  <hyperlinks>
    <hyperlink ref="A40" location="Index!A1" display="back to index" xr:uid="{00000000-0004-0000-1500-000000000000}"/>
  </hyperlinks>
  <pageMargins left="0.25" right="0.25" top="0.75" bottom="0.75" header="0.3" footer="0.3"/>
  <pageSetup paperSize="9" fitToHeight="0" orientation="landscape" horizontalDpi="300" verticalDpi="300"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G41"/>
  <sheetViews>
    <sheetView workbookViewId="0">
      <pane xSplit="1" ySplit="2" topLeftCell="B3" activePane="bottomRight" state="frozen"/>
      <selection pane="topRight" activeCell="B1" sqref="B1"/>
      <selection pane="bottomLeft" activeCell="A3" sqref="A3"/>
      <selection pane="bottomRight" activeCell="H11" sqref="H11"/>
    </sheetView>
  </sheetViews>
  <sheetFormatPr defaultColWidth="15.08203125" defaultRowHeight="14"/>
  <cols>
    <col min="1" max="1" width="15.08203125" style="29"/>
    <col min="7" max="7" width="17.4140625" customWidth="1"/>
  </cols>
  <sheetData>
    <row r="1" spans="1:7" s="44" customFormat="1" ht="15">
      <c r="A1" s="235" t="s">
        <v>192</v>
      </c>
      <c r="B1" s="235"/>
      <c r="C1" s="235"/>
      <c r="D1" s="235"/>
      <c r="E1" s="235"/>
      <c r="F1" s="235"/>
      <c r="G1" s="235"/>
    </row>
    <row r="2" spans="1:7" s="56" customFormat="1" ht="28">
      <c r="A2" s="71" t="s">
        <v>114</v>
      </c>
      <c r="B2" s="71" t="s">
        <v>84</v>
      </c>
      <c r="C2" s="71" t="s">
        <v>85</v>
      </c>
      <c r="D2" s="71" t="s">
        <v>86</v>
      </c>
      <c r="E2" s="71" t="s">
        <v>107</v>
      </c>
      <c r="F2" s="71" t="s">
        <v>108</v>
      </c>
      <c r="G2" s="71" t="s">
        <v>87</v>
      </c>
    </row>
    <row r="3" spans="1:7">
      <c r="A3" s="72" t="s">
        <v>102</v>
      </c>
      <c r="B3" s="83">
        <v>617093.68000000005</v>
      </c>
      <c r="C3" s="83">
        <v>0</v>
      </c>
      <c r="D3" s="83">
        <v>0</v>
      </c>
      <c r="E3" s="83">
        <v>409473.1</v>
      </c>
      <c r="F3" s="83">
        <v>3283.65</v>
      </c>
      <c r="G3" s="83">
        <v>35263.660000000003</v>
      </c>
    </row>
    <row r="4" spans="1:7">
      <c r="A4" s="72" t="s">
        <v>216</v>
      </c>
      <c r="B4" s="82">
        <v>0</v>
      </c>
      <c r="C4" s="82">
        <v>0</v>
      </c>
      <c r="D4" s="82">
        <v>0</v>
      </c>
      <c r="E4" s="82">
        <v>0</v>
      </c>
      <c r="F4" s="82">
        <v>0</v>
      </c>
      <c r="G4" s="82">
        <v>0</v>
      </c>
    </row>
    <row r="5" spans="1:7">
      <c r="A5" s="72" t="s">
        <v>217</v>
      </c>
      <c r="B5" s="82">
        <v>0</v>
      </c>
      <c r="C5" s="82">
        <v>0</v>
      </c>
      <c r="D5" s="82">
        <v>0</v>
      </c>
      <c r="E5" s="82">
        <v>0</v>
      </c>
      <c r="F5" s="82">
        <v>0</v>
      </c>
      <c r="G5" s="82">
        <v>0</v>
      </c>
    </row>
    <row r="6" spans="1:7">
      <c r="A6" s="72" t="s">
        <v>218</v>
      </c>
      <c r="B6" s="82">
        <v>0</v>
      </c>
      <c r="C6" s="82">
        <v>0</v>
      </c>
      <c r="D6" s="82">
        <v>0</v>
      </c>
      <c r="E6" s="82">
        <v>0</v>
      </c>
      <c r="F6" s="82">
        <v>0</v>
      </c>
      <c r="G6" s="82">
        <v>0</v>
      </c>
    </row>
    <row r="7" spans="1:7">
      <c r="A7" s="72" t="s">
        <v>219</v>
      </c>
      <c r="B7" s="83">
        <v>0</v>
      </c>
      <c r="C7" s="83">
        <v>0</v>
      </c>
      <c r="D7" s="83">
        <v>0</v>
      </c>
      <c r="E7" s="83">
        <v>5146.46</v>
      </c>
      <c r="F7" s="83">
        <v>0</v>
      </c>
      <c r="G7" s="83">
        <v>0</v>
      </c>
    </row>
    <row r="8" spans="1:7">
      <c r="A8" s="72" t="s">
        <v>220</v>
      </c>
      <c r="B8" s="83">
        <v>610526.92000000004</v>
      </c>
      <c r="C8" s="83">
        <v>0</v>
      </c>
      <c r="D8" s="83">
        <v>0</v>
      </c>
      <c r="E8" s="83">
        <v>109111.67999999999</v>
      </c>
      <c r="F8" s="83">
        <v>354</v>
      </c>
      <c r="G8" s="83">
        <v>0</v>
      </c>
    </row>
    <row r="9" spans="1:7">
      <c r="A9" s="72" t="s">
        <v>221</v>
      </c>
      <c r="B9" s="83">
        <v>1549401.1</v>
      </c>
      <c r="C9" s="83">
        <v>30337.75</v>
      </c>
      <c r="D9" s="83">
        <v>0</v>
      </c>
      <c r="E9" s="83">
        <v>19511.009999999998</v>
      </c>
      <c r="F9" s="83">
        <v>93501.75</v>
      </c>
      <c r="G9" s="83">
        <v>27563.16</v>
      </c>
    </row>
    <row r="10" spans="1:7">
      <c r="A10" s="72" t="s">
        <v>222</v>
      </c>
      <c r="B10" s="83">
        <v>4667772.5599999996</v>
      </c>
      <c r="C10" s="83">
        <v>0</v>
      </c>
      <c r="D10" s="83">
        <v>0</v>
      </c>
      <c r="E10" s="83">
        <v>153062.35999999999</v>
      </c>
      <c r="F10" s="83">
        <v>53466.5</v>
      </c>
      <c r="G10" s="83">
        <v>58303.18</v>
      </c>
    </row>
    <row r="11" spans="1:7">
      <c r="A11" s="72" t="s">
        <v>223</v>
      </c>
      <c r="B11" s="83">
        <v>8531448.4100000001</v>
      </c>
      <c r="C11" s="83">
        <v>0</v>
      </c>
      <c r="D11" s="83">
        <v>0</v>
      </c>
      <c r="E11" s="83">
        <v>333757</v>
      </c>
      <c r="F11" s="83">
        <v>6037.08</v>
      </c>
      <c r="G11" s="83">
        <v>5354.34</v>
      </c>
    </row>
    <row r="12" spans="1:7">
      <c r="A12" s="72" t="s">
        <v>224</v>
      </c>
      <c r="B12" s="83">
        <v>5378733.3700000001</v>
      </c>
      <c r="C12" s="83">
        <v>0</v>
      </c>
      <c r="D12" s="83">
        <v>0</v>
      </c>
      <c r="E12" s="83">
        <v>695354.41</v>
      </c>
      <c r="F12" s="83">
        <v>1749</v>
      </c>
      <c r="G12" s="83">
        <v>139293.82</v>
      </c>
    </row>
    <row r="13" spans="1:7">
      <c r="A13" s="72" t="s">
        <v>225</v>
      </c>
      <c r="B13" s="83">
        <v>3367029</v>
      </c>
      <c r="C13" s="83">
        <v>20250</v>
      </c>
      <c r="D13" s="83">
        <v>0</v>
      </c>
      <c r="E13" s="83">
        <v>1426076.72</v>
      </c>
      <c r="F13" s="83">
        <v>50713.38</v>
      </c>
      <c r="G13" s="83">
        <v>76188.039999999994</v>
      </c>
    </row>
    <row r="14" spans="1:7">
      <c r="A14" s="72" t="s">
        <v>226</v>
      </c>
      <c r="B14" s="83">
        <v>5201000.72</v>
      </c>
      <c r="C14" s="83">
        <v>37078.449999999997</v>
      </c>
      <c r="D14" s="83">
        <v>0</v>
      </c>
      <c r="E14" s="83">
        <v>1485441.92</v>
      </c>
      <c r="F14" s="83">
        <v>51465</v>
      </c>
      <c r="G14" s="83">
        <v>80606.03</v>
      </c>
    </row>
    <row r="15" spans="1:7">
      <c r="A15" s="72" t="s">
        <v>227</v>
      </c>
      <c r="B15" s="83">
        <v>4978803.76</v>
      </c>
      <c r="C15" s="83">
        <v>7096.1</v>
      </c>
      <c r="D15" s="83">
        <v>0</v>
      </c>
      <c r="E15" s="83">
        <v>1274989.42</v>
      </c>
      <c r="F15" s="83">
        <v>13742.8</v>
      </c>
      <c r="G15" s="83">
        <v>5466.8</v>
      </c>
    </row>
    <row r="16" spans="1:7">
      <c r="A16" s="72" t="s">
        <v>228</v>
      </c>
      <c r="B16" s="83">
        <v>5929365.6900000004</v>
      </c>
      <c r="C16" s="83">
        <v>41145.32</v>
      </c>
      <c r="D16" s="83">
        <v>0</v>
      </c>
      <c r="E16" s="83">
        <v>1797726.16</v>
      </c>
      <c r="F16" s="83">
        <v>7928.94</v>
      </c>
      <c r="G16" s="83">
        <v>31623.47</v>
      </c>
    </row>
    <row r="17" spans="1:7">
      <c r="A17" s="73" t="s">
        <v>229</v>
      </c>
      <c r="B17" s="83">
        <v>5262836.2</v>
      </c>
      <c r="C17" s="83">
        <v>6927.2</v>
      </c>
      <c r="D17" s="83">
        <v>0</v>
      </c>
      <c r="E17" s="83">
        <v>1185276.23</v>
      </c>
      <c r="F17" s="83">
        <v>3552.98</v>
      </c>
      <c r="G17" s="83">
        <v>1977</v>
      </c>
    </row>
    <row r="18" spans="1:7">
      <c r="A18" s="73" t="s">
        <v>230</v>
      </c>
      <c r="B18" s="83">
        <v>4101330.78</v>
      </c>
      <c r="C18" s="83">
        <v>180756.08</v>
      </c>
      <c r="D18" s="83">
        <v>0</v>
      </c>
      <c r="E18" s="83">
        <v>552149.38</v>
      </c>
      <c r="F18" s="83">
        <v>455159</v>
      </c>
      <c r="G18" s="83">
        <v>2513.5</v>
      </c>
    </row>
    <row r="19" spans="1:7">
      <c r="A19" s="73" t="s">
        <v>231</v>
      </c>
      <c r="B19" s="83">
        <v>2246016.33</v>
      </c>
      <c r="C19" s="88">
        <v>355414.89</v>
      </c>
      <c r="D19" s="83">
        <v>0</v>
      </c>
      <c r="E19" s="83">
        <v>497888.85</v>
      </c>
      <c r="F19" s="83">
        <v>8316</v>
      </c>
      <c r="G19" s="83">
        <v>2376.66</v>
      </c>
    </row>
    <row r="20" spans="1:7">
      <c r="A20" s="73" t="s">
        <v>232</v>
      </c>
      <c r="B20" s="83">
        <v>2433224.12</v>
      </c>
      <c r="C20" s="88">
        <v>153155</v>
      </c>
      <c r="D20" s="83">
        <v>0</v>
      </c>
      <c r="E20" s="83">
        <v>938856.98</v>
      </c>
      <c r="F20" s="83">
        <v>33512.33</v>
      </c>
      <c r="G20" s="83">
        <v>6443.65</v>
      </c>
    </row>
    <row r="21" spans="1:7">
      <c r="A21" s="73" t="s">
        <v>233</v>
      </c>
      <c r="B21" s="83">
        <v>1972880.64</v>
      </c>
      <c r="C21" s="88">
        <v>418003.05</v>
      </c>
      <c r="D21" s="83">
        <v>0</v>
      </c>
      <c r="E21" s="83">
        <v>520620.31</v>
      </c>
      <c r="F21" s="83">
        <v>8346.7999999999993</v>
      </c>
      <c r="G21" s="83">
        <v>6943.9</v>
      </c>
    </row>
    <row r="22" spans="1:7">
      <c r="A22" s="73" t="s">
        <v>234</v>
      </c>
      <c r="B22" s="83">
        <v>2150511.9500000002</v>
      </c>
      <c r="C22" s="88">
        <v>106654.58</v>
      </c>
      <c r="D22" s="83">
        <v>0</v>
      </c>
      <c r="E22" s="83">
        <v>1287013.3799999999</v>
      </c>
      <c r="F22" s="83">
        <v>126247.2</v>
      </c>
      <c r="G22" s="83">
        <v>71141.3</v>
      </c>
    </row>
    <row r="23" spans="1:7">
      <c r="A23" s="73" t="s">
        <v>235</v>
      </c>
      <c r="B23" s="83">
        <v>2067348.32</v>
      </c>
      <c r="C23" s="88">
        <v>186371.72</v>
      </c>
      <c r="D23" s="83">
        <v>0</v>
      </c>
      <c r="E23" s="83">
        <v>1240004.77</v>
      </c>
      <c r="F23" s="83">
        <v>192817.18</v>
      </c>
      <c r="G23" s="83">
        <v>212040.01</v>
      </c>
    </row>
    <row r="24" spans="1:7">
      <c r="A24" s="73" t="s">
        <v>236</v>
      </c>
      <c r="B24" s="83">
        <v>3739362.16</v>
      </c>
      <c r="C24" s="88">
        <v>551197.97</v>
      </c>
      <c r="D24" s="83">
        <v>0</v>
      </c>
      <c r="E24" s="83">
        <v>2108286.7000000002</v>
      </c>
      <c r="F24" s="83">
        <v>134760.20000000001</v>
      </c>
      <c r="G24" s="83">
        <v>218466.59</v>
      </c>
    </row>
    <row r="25" spans="1:7">
      <c r="A25" s="73" t="s">
        <v>237</v>
      </c>
      <c r="B25" s="83">
        <v>3236416.4</v>
      </c>
      <c r="C25" s="88">
        <v>627803.25</v>
      </c>
      <c r="D25" s="83">
        <v>0</v>
      </c>
      <c r="E25" s="83">
        <v>2369738.62</v>
      </c>
      <c r="F25" s="83">
        <v>297825.58</v>
      </c>
      <c r="G25" s="83">
        <v>412845.41</v>
      </c>
    </row>
    <row r="26" spans="1:7">
      <c r="A26" s="73" t="s">
        <v>238</v>
      </c>
      <c r="B26" s="83">
        <v>2049758.83</v>
      </c>
      <c r="C26" s="88">
        <v>241901.19</v>
      </c>
      <c r="D26" s="83">
        <v>0</v>
      </c>
      <c r="E26" s="83">
        <v>1790813.23</v>
      </c>
      <c r="F26" s="83">
        <v>26046.52</v>
      </c>
      <c r="G26" s="83">
        <v>168979.76</v>
      </c>
    </row>
    <row r="27" spans="1:7">
      <c r="A27" s="73" t="s">
        <v>239</v>
      </c>
      <c r="B27" s="83">
        <v>3348448.3</v>
      </c>
      <c r="C27" s="88">
        <v>1105209.03</v>
      </c>
      <c r="D27" s="83">
        <v>0</v>
      </c>
      <c r="E27" s="83">
        <v>1547562.28</v>
      </c>
      <c r="F27" s="83">
        <v>26915.48</v>
      </c>
      <c r="G27" s="83">
        <v>72748.58</v>
      </c>
    </row>
    <row r="28" spans="1:7">
      <c r="A28" s="73" t="s">
        <v>240</v>
      </c>
      <c r="B28" s="83">
        <v>6275217.8600000003</v>
      </c>
      <c r="C28" s="88">
        <v>1543393.5</v>
      </c>
      <c r="D28" s="83">
        <v>9806.4</v>
      </c>
      <c r="E28" s="83">
        <v>2076263.67</v>
      </c>
      <c r="F28" s="83">
        <v>312451.74</v>
      </c>
      <c r="G28" s="83">
        <v>147982.79999999999</v>
      </c>
    </row>
    <row r="29" spans="1:7">
      <c r="A29" s="73" t="s">
        <v>241</v>
      </c>
      <c r="B29" s="83">
        <v>5045046.3099999996</v>
      </c>
      <c r="C29" s="88">
        <v>940468.23</v>
      </c>
      <c r="D29" s="83">
        <v>486.24</v>
      </c>
      <c r="E29" s="83">
        <v>1913576</v>
      </c>
      <c r="F29" s="83">
        <v>461248.3</v>
      </c>
      <c r="G29" s="83">
        <v>126108.74</v>
      </c>
    </row>
    <row r="30" spans="1:7">
      <c r="A30" s="73" t="s">
        <v>242</v>
      </c>
      <c r="B30" s="83">
        <v>7905100.1200000001</v>
      </c>
      <c r="C30" s="88">
        <v>1276118.9099999999</v>
      </c>
      <c r="D30" s="83">
        <v>5743.96</v>
      </c>
      <c r="E30" s="83">
        <v>2597923.2400000002</v>
      </c>
      <c r="F30" s="83">
        <v>57828.21</v>
      </c>
      <c r="G30" s="83">
        <v>12877.82</v>
      </c>
    </row>
    <row r="31" spans="1:7">
      <c r="A31" s="73" t="s">
        <v>243</v>
      </c>
      <c r="B31" s="83">
        <v>7467385.5300000003</v>
      </c>
      <c r="C31" s="88">
        <v>808923.19</v>
      </c>
      <c r="D31" s="83">
        <v>67506.960000000006</v>
      </c>
      <c r="E31" s="83">
        <v>2416669.88</v>
      </c>
      <c r="F31" s="83">
        <v>73735.78</v>
      </c>
      <c r="G31" s="83">
        <v>72955.3</v>
      </c>
    </row>
    <row r="32" spans="1:7">
      <c r="A32" s="73" t="s">
        <v>244</v>
      </c>
      <c r="B32" s="83">
        <v>6888913.9500000002</v>
      </c>
      <c r="C32" s="88">
        <v>3479484.19</v>
      </c>
      <c r="D32" s="83">
        <v>618265.41</v>
      </c>
      <c r="E32" s="83">
        <v>5466228.6299999999</v>
      </c>
      <c r="F32" s="83">
        <v>140501.70000000001</v>
      </c>
      <c r="G32" s="83">
        <v>151964.79999999999</v>
      </c>
    </row>
    <row r="33" spans="1:7">
      <c r="A33" s="73" t="s">
        <v>245</v>
      </c>
      <c r="B33" s="83">
        <v>6414388.1600000001</v>
      </c>
      <c r="C33" s="88">
        <v>5439983.9400000004</v>
      </c>
      <c r="D33" s="83">
        <v>443255.42</v>
      </c>
      <c r="E33" s="83">
        <v>2987299.06</v>
      </c>
      <c r="F33" s="83">
        <v>298170.03999999998</v>
      </c>
      <c r="G33" s="83">
        <v>111401.58</v>
      </c>
    </row>
    <row r="34" spans="1:7">
      <c r="A34" s="73" t="s">
        <v>246</v>
      </c>
      <c r="B34" s="83">
        <v>4165040.54</v>
      </c>
      <c r="C34" s="88">
        <v>866487.78</v>
      </c>
      <c r="D34" s="83">
        <v>454833.86</v>
      </c>
      <c r="E34" s="83">
        <v>5603997.1299999999</v>
      </c>
      <c r="F34" s="83">
        <v>59328.77</v>
      </c>
      <c r="G34" s="83">
        <v>7718.61</v>
      </c>
    </row>
    <row r="35" spans="1:7">
      <c r="A35" s="73" t="s">
        <v>247</v>
      </c>
      <c r="B35" s="83">
        <v>5639294.2400000002</v>
      </c>
      <c r="C35" s="88">
        <v>2212888.88</v>
      </c>
      <c r="D35" s="83">
        <v>899719.97</v>
      </c>
      <c r="E35" s="83">
        <v>4028916.65</v>
      </c>
      <c r="F35" s="83">
        <v>136054.48000000001</v>
      </c>
      <c r="G35" s="83">
        <v>53351.97</v>
      </c>
    </row>
    <row r="36" spans="1:7">
      <c r="A36" s="73" t="s">
        <v>395</v>
      </c>
      <c r="B36" s="138">
        <v>4578470.7</v>
      </c>
      <c r="C36" s="138">
        <v>1561494.62</v>
      </c>
      <c r="D36" s="138">
        <v>816151.98</v>
      </c>
      <c r="E36" s="138">
        <v>3823366.46</v>
      </c>
      <c r="F36" s="138">
        <v>82596.039999999994</v>
      </c>
      <c r="G36" s="138">
        <v>61961.120000000003</v>
      </c>
    </row>
    <row r="37" spans="1:7">
      <c r="A37" s="73" t="s">
        <v>396</v>
      </c>
      <c r="B37" s="138">
        <v>3600292.71</v>
      </c>
      <c r="C37" s="138">
        <v>2671854.9900000002</v>
      </c>
      <c r="D37" s="138">
        <v>1027199.8</v>
      </c>
      <c r="E37" s="138">
        <v>4815462</v>
      </c>
      <c r="F37" s="138">
        <v>814226.23</v>
      </c>
      <c r="G37" s="138">
        <v>14896.07</v>
      </c>
    </row>
    <row r="38" spans="1:7">
      <c r="A38" s="73"/>
    </row>
    <row r="39" spans="1:7">
      <c r="A39" s="42"/>
    </row>
    <row r="40" spans="1:7">
      <c r="A40" s="42"/>
    </row>
    <row r="41" spans="1:7">
      <c r="A41" s="42" t="s">
        <v>182</v>
      </c>
    </row>
  </sheetData>
  <mergeCells count="1">
    <mergeCell ref="A1:G1"/>
  </mergeCells>
  <hyperlinks>
    <hyperlink ref="A41" location="Index!A1" display="back to index" xr:uid="{00000000-0004-0000-1600-000000000000}"/>
  </hyperlinks>
  <pageMargins left="0.25" right="0.25" top="0.75" bottom="0.75" header="0.3" footer="0.3"/>
  <pageSetup paperSize="9" scale="96" fitToHeight="0" orientation="landscape" horizontalDpi="300" verticalDpi="300"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G40"/>
  <sheetViews>
    <sheetView workbookViewId="0">
      <pane xSplit="1" ySplit="2" topLeftCell="B3" activePane="bottomRight" state="frozen"/>
      <selection pane="topRight" activeCell="B1" sqref="B1"/>
      <selection pane="bottomLeft" activeCell="A3" sqref="A3"/>
      <selection pane="bottomRight" activeCell="A30" sqref="A30"/>
    </sheetView>
  </sheetViews>
  <sheetFormatPr defaultColWidth="15.08203125" defaultRowHeight="14"/>
  <cols>
    <col min="1" max="1" width="15.08203125" style="29"/>
  </cols>
  <sheetData>
    <row r="1" spans="1:7" s="44" customFormat="1" ht="15">
      <c r="A1" s="235" t="s">
        <v>193</v>
      </c>
      <c r="B1" s="235"/>
      <c r="C1" s="235"/>
      <c r="D1" s="235"/>
      <c r="E1" s="235"/>
      <c r="F1" s="235"/>
      <c r="G1" s="235"/>
    </row>
    <row r="2" spans="1:7" s="56" customFormat="1" ht="28">
      <c r="A2" s="71" t="s">
        <v>114</v>
      </c>
      <c r="B2" s="71" t="s">
        <v>84</v>
      </c>
      <c r="C2" s="71" t="s">
        <v>85</v>
      </c>
      <c r="D2" s="71" t="s">
        <v>86</v>
      </c>
      <c r="E2" s="71" t="s">
        <v>107</v>
      </c>
      <c r="F2" s="71" t="s">
        <v>108</v>
      </c>
      <c r="G2" s="71" t="s">
        <v>87</v>
      </c>
    </row>
    <row r="3" spans="1:7">
      <c r="A3" s="72" t="s">
        <v>102</v>
      </c>
      <c r="B3" s="89">
        <v>32478.61</v>
      </c>
      <c r="C3" s="89">
        <v>0</v>
      </c>
      <c r="D3" s="89">
        <v>0</v>
      </c>
      <c r="E3" s="89">
        <v>19498.72</v>
      </c>
      <c r="F3" s="89">
        <v>3283.65</v>
      </c>
      <c r="G3" s="89">
        <v>3918.18</v>
      </c>
    </row>
    <row r="4" spans="1:7">
      <c r="A4" s="72" t="s">
        <v>216</v>
      </c>
      <c r="B4" s="81">
        <v>0</v>
      </c>
      <c r="C4" s="79">
        <v>0</v>
      </c>
      <c r="D4" s="81">
        <v>0</v>
      </c>
      <c r="E4" s="79">
        <v>0</v>
      </c>
      <c r="F4" s="81">
        <v>0</v>
      </c>
      <c r="G4" s="79">
        <v>0</v>
      </c>
    </row>
    <row r="5" spans="1:7">
      <c r="A5" s="72" t="s">
        <v>217</v>
      </c>
      <c r="B5" s="81">
        <v>0</v>
      </c>
      <c r="C5" s="79">
        <v>0</v>
      </c>
      <c r="D5" s="81">
        <v>0</v>
      </c>
      <c r="E5" s="79">
        <v>0</v>
      </c>
      <c r="F5" s="81">
        <v>0</v>
      </c>
      <c r="G5" s="79">
        <v>0</v>
      </c>
    </row>
    <row r="6" spans="1:7">
      <c r="A6" s="72" t="s">
        <v>218</v>
      </c>
      <c r="B6" s="81">
        <v>0</v>
      </c>
      <c r="C6" s="79">
        <v>0</v>
      </c>
      <c r="D6" s="81">
        <v>0</v>
      </c>
      <c r="E6" s="79">
        <v>0</v>
      </c>
      <c r="F6" s="81">
        <v>0</v>
      </c>
      <c r="G6" s="79">
        <v>0</v>
      </c>
    </row>
    <row r="7" spans="1:7" ht="13.75" customHeight="1">
      <c r="A7" s="72" t="s">
        <v>219</v>
      </c>
      <c r="B7" s="89">
        <v>0</v>
      </c>
      <c r="C7" s="89">
        <v>0</v>
      </c>
      <c r="D7" s="89">
        <v>0</v>
      </c>
      <c r="E7" s="89">
        <v>5146.46</v>
      </c>
      <c r="F7" s="89">
        <v>0</v>
      </c>
      <c r="G7" s="89">
        <v>0</v>
      </c>
    </row>
    <row r="8" spans="1:7">
      <c r="A8" s="72" t="s">
        <v>220</v>
      </c>
      <c r="B8" s="89">
        <v>16959.080000000002</v>
      </c>
      <c r="C8" s="89">
        <v>0</v>
      </c>
      <c r="D8" s="89">
        <v>0</v>
      </c>
      <c r="E8" s="89">
        <v>12123.52</v>
      </c>
      <c r="F8" s="89">
        <v>354</v>
      </c>
      <c r="G8" s="89">
        <v>0</v>
      </c>
    </row>
    <row r="9" spans="1:7">
      <c r="A9" s="72" t="s">
        <v>221</v>
      </c>
      <c r="B9" s="89">
        <v>10540.14</v>
      </c>
      <c r="C9" s="89">
        <v>15168.88</v>
      </c>
      <c r="D9" s="89">
        <v>0</v>
      </c>
      <c r="E9" s="89">
        <v>3251.84</v>
      </c>
      <c r="F9" s="89">
        <v>13357.39</v>
      </c>
      <c r="G9" s="89">
        <v>13781.58</v>
      </c>
    </row>
    <row r="10" spans="1:7">
      <c r="A10" s="72" t="s">
        <v>222</v>
      </c>
      <c r="B10" s="89">
        <v>26672.99</v>
      </c>
      <c r="C10" s="89">
        <v>0</v>
      </c>
      <c r="D10" s="89">
        <v>0</v>
      </c>
      <c r="E10" s="89">
        <v>25510.39</v>
      </c>
      <c r="F10" s="89">
        <v>13366.63</v>
      </c>
      <c r="G10" s="89">
        <v>14575.8</v>
      </c>
    </row>
    <row r="11" spans="1:7">
      <c r="A11" s="72" t="s">
        <v>223</v>
      </c>
      <c r="B11" s="89">
        <v>60506.73</v>
      </c>
      <c r="C11" s="89">
        <v>0</v>
      </c>
      <c r="D11" s="89">
        <v>0</v>
      </c>
      <c r="E11" s="89">
        <v>22250.47</v>
      </c>
      <c r="F11" s="89">
        <v>6037.08</v>
      </c>
      <c r="G11" s="89">
        <v>1784.78</v>
      </c>
    </row>
    <row r="12" spans="1:7">
      <c r="A12" s="72" t="s">
        <v>224</v>
      </c>
      <c r="B12" s="89">
        <v>37878.400000000001</v>
      </c>
      <c r="C12" s="89">
        <v>0</v>
      </c>
      <c r="D12" s="89">
        <v>0</v>
      </c>
      <c r="E12" s="89">
        <v>23977.74</v>
      </c>
      <c r="F12" s="89">
        <v>1749</v>
      </c>
      <c r="G12" s="89">
        <v>7738.55</v>
      </c>
    </row>
    <row r="13" spans="1:7">
      <c r="A13" s="72" t="s">
        <v>225</v>
      </c>
      <c r="B13" s="89">
        <v>24940.959999999999</v>
      </c>
      <c r="C13" s="89">
        <v>20250</v>
      </c>
      <c r="D13" s="89">
        <v>0</v>
      </c>
      <c r="E13" s="89">
        <v>36566.07</v>
      </c>
      <c r="F13" s="89">
        <v>10142.68</v>
      </c>
      <c r="G13" s="89">
        <v>4232.67</v>
      </c>
    </row>
    <row r="14" spans="1:7">
      <c r="A14" s="72" t="s">
        <v>226</v>
      </c>
      <c r="B14" s="89">
        <v>23013.279999999999</v>
      </c>
      <c r="C14" s="89">
        <v>7415.69</v>
      </c>
      <c r="D14" s="89">
        <v>0</v>
      </c>
      <c r="E14" s="89">
        <v>27508.18</v>
      </c>
      <c r="F14" s="89">
        <v>25732.5</v>
      </c>
      <c r="G14" s="89">
        <v>6717.17</v>
      </c>
    </row>
    <row r="15" spans="1:7">
      <c r="A15" s="72" t="s">
        <v>227</v>
      </c>
      <c r="B15" s="89">
        <v>35562.879999999997</v>
      </c>
      <c r="C15" s="89">
        <v>3548.05</v>
      </c>
      <c r="D15" s="89">
        <v>0</v>
      </c>
      <c r="E15" s="89">
        <v>29650.92</v>
      </c>
      <c r="F15" s="89">
        <v>3435.7</v>
      </c>
      <c r="G15" s="89">
        <v>911.13</v>
      </c>
    </row>
    <row r="16" spans="1:7">
      <c r="A16" s="72" t="s">
        <v>228</v>
      </c>
      <c r="B16" s="89">
        <v>27198.93</v>
      </c>
      <c r="C16" s="89">
        <v>13715.11</v>
      </c>
      <c r="D16" s="89">
        <v>0</v>
      </c>
      <c r="E16" s="89">
        <v>35249.53</v>
      </c>
      <c r="F16" s="89">
        <v>1585.79</v>
      </c>
      <c r="G16" s="89">
        <v>6324.69</v>
      </c>
    </row>
    <row r="17" spans="1:7">
      <c r="A17" s="73" t="s">
        <v>229</v>
      </c>
      <c r="B17" s="89">
        <v>30957.86</v>
      </c>
      <c r="C17" s="89">
        <v>3463.6</v>
      </c>
      <c r="D17" s="89">
        <v>0</v>
      </c>
      <c r="E17" s="89">
        <v>25218.639999999999</v>
      </c>
      <c r="F17" s="89">
        <v>1184.33</v>
      </c>
      <c r="G17" s="89">
        <v>1977</v>
      </c>
    </row>
    <row r="18" spans="1:7">
      <c r="A18" s="73" t="s">
        <v>230</v>
      </c>
      <c r="B18" s="89">
        <v>19255.07</v>
      </c>
      <c r="C18" s="89">
        <v>20084.009999999998</v>
      </c>
      <c r="D18" s="89">
        <v>0</v>
      </c>
      <c r="E18" s="89">
        <v>13803.73</v>
      </c>
      <c r="F18" s="89">
        <v>65022.71</v>
      </c>
      <c r="G18" s="89">
        <v>1256.75</v>
      </c>
    </row>
    <row r="19" spans="1:7">
      <c r="A19" s="73" t="s">
        <v>231</v>
      </c>
      <c r="B19" s="89">
        <v>20605.650000000001</v>
      </c>
      <c r="C19" s="90">
        <v>32310.44</v>
      </c>
      <c r="D19" s="89">
        <v>0</v>
      </c>
      <c r="E19" s="89">
        <v>10372.68</v>
      </c>
      <c r="F19" s="89">
        <v>1663.2</v>
      </c>
      <c r="G19" s="89">
        <v>1188.33</v>
      </c>
    </row>
    <row r="20" spans="1:7">
      <c r="A20" s="73" t="s">
        <v>232</v>
      </c>
      <c r="B20" s="89">
        <v>16440.7</v>
      </c>
      <c r="C20" s="90">
        <v>11781.15</v>
      </c>
      <c r="D20" s="89">
        <v>0</v>
      </c>
      <c r="E20" s="89">
        <v>19160.349999999999</v>
      </c>
      <c r="F20" s="89">
        <v>5585.39</v>
      </c>
      <c r="G20" s="89">
        <v>2147.88</v>
      </c>
    </row>
    <row r="21" spans="1:7">
      <c r="A21" s="73" t="s">
        <v>233</v>
      </c>
      <c r="B21" s="89">
        <v>14946.07</v>
      </c>
      <c r="C21" s="90">
        <v>52250.38</v>
      </c>
      <c r="D21" s="89">
        <v>0</v>
      </c>
      <c r="E21" s="89">
        <v>10011.93</v>
      </c>
      <c r="F21" s="89">
        <v>2782.27</v>
      </c>
      <c r="G21" s="89">
        <v>1157.32</v>
      </c>
    </row>
    <row r="22" spans="1:7">
      <c r="A22" s="73" t="s">
        <v>234</v>
      </c>
      <c r="B22" s="89">
        <v>18538.900000000001</v>
      </c>
      <c r="C22" s="90">
        <v>6665.91</v>
      </c>
      <c r="D22" s="89">
        <v>0</v>
      </c>
      <c r="E22" s="89">
        <v>21450.22</v>
      </c>
      <c r="F22" s="89">
        <v>14027.47</v>
      </c>
      <c r="G22" s="89">
        <v>3233.7</v>
      </c>
    </row>
    <row r="23" spans="1:7">
      <c r="A23" s="73" t="s">
        <v>235</v>
      </c>
      <c r="B23" s="89">
        <v>18295.12</v>
      </c>
      <c r="C23" s="90">
        <v>13312.27</v>
      </c>
      <c r="D23" s="89">
        <v>0</v>
      </c>
      <c r="E23" s="89">
        <v>17714.349999999999</v>
      </c>
      <c r="F23" s="89">
        <v>19281.72</v>
      </c>
      <c r="G23" s="89">
        <v>6236.47</v>
      </c>
    </row>
    <row r="24" spans="1:7">
      <c r="A24" s="73" t="s">
        <v>236</v>
      </c>
      <c r="B24" s="89">
        <v>32801.42</v>
      </c>
      <c r="C24" s="90">
        <v>27559.9</v>
      </c>
      <c r="D24" s="89">
        <v>0</v>
      </c>
      <c r="E24" s="89">
        <v>27740.61</v>
      </c>
      <c r="F24" s="89">
        <v>22460.03</v>
      </c>
      <c r="G24" s="89">
        <v>7047.31</v>
      </c>
    </row>
    <row r="25" spans="1:7">
      <c r="A25" s="73" t="s">
        <v>237</v>
      </c>
      <c r="B25" s="89">
        <v>25685.84</v>
      </c>
      <c r="C25" s="90">
        <v>21648.39</v>
      </c>
      <c r="D25" s="89">
        <v>0</v>
      </c>
      <c r="E25" s="89">
        <v>29996.69</v>
      </c>
      <c r="F25" s="89">
        <v>42546.51</v>
      </c>
      <c r="G25" s="89">
        <v>13317.59</v>
      </c>
    </row>
    <row r="26" spans="1:7">
      <c r="A26" s="73" t="s">
        <v>238</v>
      </c>
      <c r="B26" s="89">
        <v>18979.25</v>
      </c>
      <c r="C26" s="90">
        <v>11519.1</v>
      </c>
      <c r="D26" s="89">
        <v>0</v>
      </c>
      <c r="E26" s="89">
        <v>25953.81</v>
      </c>
      <c r="F26" s="89">
        <v>4341.09</v>
      </c>
      <c r="G26" s="89">
        <v>15361.8</v>
      </c>
    </row>
    <row r="27" spans="1:7">
      <c r="A27" s="73" t="s">
        <v>239</v>
      </c>
      <c r="B27" s="89">
        <v>23580.62</v>
      </c>
      <c r="C27" s="90">
        <v>32506.15</v>
      </c>
      <c r="D27" s="89">
        <v>0</v>
      </c>
      <c r="E27" s="89">
        <v>26229.87</v>
      </c>
      <c r="F27" s="89">
        <v>8971.83</v>
      </c>
      <c r="G27" s="89">
        <v>8083.18</v>
      </c>
    </row>
    <row r="28" spans="1:7">
      <c r="A28" s="73" t="s">
        <v>240</v>
      </c>
      <c r="B28" s="89">
        <v>39220.11</v>
      </c>
      <c r="C28" s="90">
        <v>35077.120000000003</v>
      </c>
      <c r="D28" s="89">
        <v>3268.8</v>
      </c>
      <c r="E28" s="89">
        <v>27319.26</v>
      </c>
      <c r="F28" s="89">
        <v>52075.29</v>
      </c>
      <c r="G28" s="89">
        <v>8704.8700000000008</v>
      </c>
    </row>
    <row r="29" spans="1:7">
      <c r="A29" s="73" t="s">
        <v>241</v>
      </c>
      <c r="B29" s="89">
        <v>23574.98</v>
      </c>
      <c r="C29" s="90">
        <v>26870.52</v>
      </c>
      <c r="D29" s="89">
        <v>243.12</v>
      </c>
      <c r="E29" s="89">
        <v>25514.35</v>
      </c>
      <c r="F29" s="89">
        <v>46124.83</v>
      </c>
      <c r="G29" s="89">
        <v>10509.06</v>
      </c>
    </row>
    <row r="30" spans="1:7">
      <c r="A30" s="73" t="s">
        <v>242</v>
      </c>
      <c r="B30" s="89">
        <v>36261.93</v>
      </c>
      <c r="C30" s="90">
        <v>36460.54</v>
      </c>
      <c r="D30" s="89">
        <v>1435.99</v>
      </c>
      <c r="E30" s="89">
        <v>36590.47</v>
      </c>
      <c r="F30" s="89">
        <v>8261.17</v>
      </c>
      <c r="G30" s="89">
        <v>1430.87</v>
      </c>
    </row>
    <row r="31" spans="1:7">
      <c r="A31" s="73" t="s">
        <v>243</v>
      </c>
      <c r="B31" s="89">
        <v>39302.03</v>
      </c>
      <c r="C31" s="90">
        <v>27893.9</v>
      </c>
      <c r="D31" s="89">
        <v>11251.16</v>
      </c>
      <c r="E31" s="89">
        <v>36069.699999999997</v>
      </c>
      <c r="F31" s="89">
        <v>7373.58</v>
      </c>
      <c r="G31" s="89">
        <v>10422.19</v>
      </c>
    </row>
    <row r="32" spans="1:7">
      <c r="A32" s="73" t="s">
        <v>244</v>
      </c>
      <c r="B32" s="89">
        <v>36067.61</v>
      </c>
      <c r="C32" s="90">
        <v>77321.87</v>
      </c>
      <c r="D32" s="89">
        <v>44161.82</v>
      </c>
      <c r="E32" s="89">
        <v>52559.89</v>
      </c>
      <c r="F32" s="89">
        <v>15611.3</v>
      </c>
      <c r="G32" s="89">
        <v>18995.599999999999</v>
      </c>
    </row>
    <row r="33" spans="1:7">
      <c r="A33" s="73" t="s">
        <v>245</v>
      </c>
      <c r="B33" s="89">
        <v>43340.46</v>
      </c>
      <c r="C33" s="90">
        <v>118260.52</v>
      </c>
      <c r="D33" s="89">
        <v>27703.46</v>
      </c>
      <c r="E33" s="89">
        <v>36880.239999999998</v>
      </c>
      <c r="F33" s="89">
        <v>37271.26</v>
      </c>
      <c r="G33" s="89">
        <v>10127.42</v>
      </c>
    </row>
    <row r="34" spans="1:7">
      <c r="A34" s="73" t="s">
        <v>246</v>
      </c>
      <c r="B34" s="89">
        <v>38211.379999999997</v>
      </c>
      <c r="C34" s="90">
        <v>27951.22</v>
      </c>
      <c r="D34" s="89">
        <v>23938.62</v>
      </c>
      <c r="E34" s="89">
        <v>84909.05</v>
      </c>
      <c r="F34" s="89">
        <v>19776.259999999998</v>
      </c>
      <c r="G34" s="89">
        <v>1543.72</v>
      </c>
    </row>
    <row r="35" spans="1:7">
      <c r="A35" s="73" t="s">
        <v>247</v>
      </c>
      <c r="B35" s="89">
        <v>46605.74</v>
      </c>
      <c r="C35" s="90">
        <v>61469.14</v>
      </c>
      <c r="D35" s="89">
        <v>52924.7</v>
      </c>
      <c r="E35" s="89">
        <v>58390.1</v>
      </c>
      <c r="F35" s="89">
        <v>19436.349999999999</v>
      </c>
      <c r="G35" s="89">
        <v>8892</v>
      </c>
    </row>
    <row r="36" spans="1:7">
      <c r="A36" s="73" t="s">
        <v>395</v>
      </c>
      <c r="B36" s="124">
        <v>33914.6</v>
      </c>
      <c r="C36" s="124">
        <v>38085.230000000003</v>
      </c>
      <c r="D36" s="124">
        <v>45341.78</v>
      </c>
      <c r="E36" s="124">
        <v>55411.11</v>
      </c>
      <c r="F36" s="124">
        <v>16519.21</v>
      </c>
      <c r="G36" s="124">
        <v>7745.14</v>
      </c>
    </row>
    <row r="37" spans="1:7">
      <c r="A37" s="73" t="s">
        <v>396</v>
      </c>
      <c r="B37" s="124">
        <v>25354.17</v>
      </c>
      <c r="C37" s="124">
        <v>55663.65</v>
      </c>
      <c r="D37" s="124">
        <v>38044.44</v>
      </c>
      <c r="E37" s="124">
        <v>60193.279999999999</v>
      </c>
      <c r="F37" s="124">
        <v>90469.58</v>
      </c>
      <c r="G37" s="124">
        <v>7448.04</v>
      </c>
    </row>
    <row r="38" spans="1:7">
      <c r="A38" s="42"/>
    </row>
    <row r="39" spans="1:7">
      <c r="A39" s="42"/>
    </row>
    <row r="40" spans="1:7">
      <c r="A40" s="42" t="s">
        <v>182</v>
      </c>
    </row>
  </sheetData>
  <mergeCells count="1">
    <mergeCell ref="A1:G1"/>
  </mergeCells>
  <hyperlinks>
    <hyperlink ref="A40" location="Index!A1" display="back to index" xr:uid="{00000000-0004-0000-1700-000000000000}"/>
  </hyperlinks>
  <pageMargins left="0.25" right="0.25" top="0.75" bottom="0.75" header="0.3" footer="0.3"/>
  <pageSetup paperSize="9" scale="96" fitToHeight="0" orientation="landscape" horizontalDpi="300" verticalDpi="300"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H15"/>
  <sheetViews>
    <sheetView workbookViewId="0">
      <selection activeCell="A10" sqref="A10"/>
    </sheetView>
  </sheetViews>
  <sheetFormatPr defaultColWidth="15.08203125" defaultRowHeight="14"/>
  <cols>
    <col min="1" max="1" width="15.08203125" style="29"/>
  </cols>
  <sheetData>
    <row r="1" spans="1:8" s="44" customFormat="1" ht="15">
      <c r="A1" s="235" t="s">
        <v>193</v>
      </c>
      <c r="B1" s="235"/>
      <c r="C1" s="235"/>
      <c r="D1" s="235"/>
      <c r="E1" s="235"/>
      <c r="F1" s="235"/>
      <c r="G1" s="235"/>
    </row>
    <row r="2" spans="1:8" s="56" customFormat="1" ht="28">
      <c r="A2" s="71" t="s">
        <v>114</v>
      </c>
      <c r="B2" s="71" t="s">
        <v>84</v>
      </c>
      <c r="C2" s="71" t="s">
        <v>85</v>
      </c>
      <c r="D2" s="71" t="s">
        <v>86</v>
      </c>
      <c r="E2" s="71" t="s">
        <v>107</v>
      </c>
      <c r="F2" s="71" t="s">
        <v>108</v>
      </c>
      <c r="G2" s="71" t="s">
        <v>87</v>
      </c>
    </row>
    <row r="3" spans="1:8" ht="14.5">
      <c r="A3" s="72" t="s">
        <v>311</v>
      </c>
      <c r="B3" s="89">
        <v>56885.74</v>
      </c>
      <c r="C3" s="89">
        <v>15168.88</v>
      </c>
      <c r="D3" s="89"/>
      <c r="E3" s="89">
        <v>22794.15</v>
      </c>
      <c r="F3" s="89">
        <v>17039.93</v>
      </c>
      <c r="G3" s="89">
        <v>13031.53</v>
      </c>
      <c r="H3" s="56"/>
    </row>
    <row r="4" spans="1:8" ht="14.5">
      <c r="A4" s="72" t="s">
        <v>312</v>
      </c>
      <c r="B4" s="81">
        <v>49029.97</v>
      </c>
      <c r="C4" s="81">
        <v>12884.91</v>
      </c>
      <c r="D4" s="81"/>
      <c r="E4" s="81">
        <v>51934.71</v>
      </c>
      <c r="F4" s="81">
        <v>16810.03</v>
      </c>
      <c r="G4" s="81">
        <v>9727.57</v>
      </c>
      <c r="H4" s="56"/>
    </row>
    <row r="5" spans="1:8" ht="14.5">
      <c r="A5" s="72" t="s">
        <v>313</v>
      </c>
      <c r="B5" s="81">
        <v>45088.81</v>
      </c>
      <c r="C5" s="81">
        <v>48686.96</v>
      </c>
      <c r="D5" s="81"/>
      <c r="E5" s="81">
        <v>39155.730000000003</v>
      </c>
      <c r="F5" s="81">
        <v>36535.15</v>
      </c>
      <c r="G5" s="81">
        <v>4276.74</v>
      </c>
      <c r="H5" s="56"/>
    </row>
    <row r="6" spans="1:8" ht="14.5">
      <c r="A6" s="72" t="s">
        <v>314</v>
      </c>
      <c r="B6" s="81">
        <v>28461.93</v>
      </c>
      <c r="C6" s="81">
        <v>29799.46</v>
      </c>
      <c r="D6" s="81"/>
      <c r="E6" s="81">
        <v>30665.35</v>
      </c>
      <c r="F6" s="81">
        <v>21230.79</v>
      </c>
      <c r="G6" s="81">
        <v>6309.98</v>
      </c>
      <c r="H6" s="56"/>
    </row>
    <row r="7" spans="1:8" ht="13.75" customHeight="1">
      <c r="A7" s="72" t="s">
        <v>315</v>
      </c>
      <c r="B7" s="89">
        <v>43879.38</v>
      </c>
      <c r="C7" s="89">
        <v>46779.839999999997</v>
      </c>
      <c r="D7" s="89"/>
      <c r="E7" s="89">
        <v>50105.13</v>
      </c>
      <c r="F7" s="89">
        <v>30346.74</v>
      </c>
      <c r="G7" s="89">
        <v>16167.41</v>
      </c>
      <c r="H7" s="56"/>
    </row>
    <row r="8" spans="1:8" ht="14.5">
      <c r="A8" s="72" t="s">
        <v>316</v>
      </c>
      <c r="B8" s="89">
        <v>62512.29</v>
      </c>
      <c r="C8" s="89">
        <v>63457</v>
      </c>
      <c r="D8" s="89">
        <v>6426.43</v>
      </c>
      <c r="E8" s="89">
        <v>58093.11</v>
      </c>
      <c r="F8" s="89">
        <v>50292.45</v>
      </c>
      <c r="G8" s="89">
        <v>13330.54</v>
      </c>
      <c r="H8" s="56"/>
    </row>
    <row r="9" spans="1:8" ht="14.5">
      <c r="A9" s="72" t="s">
        <v>317</v>
      </c>
      <c r="B9" s="89">
        <v>66785.08</v>
      </c>
      <c r="C9" s="89">
        <v>157879.54</v>
      </c>
      <c r="D9" s="89">
        <v>60401.87</v>
      </c>
      <c r="E9" s="89">
        <v>99376.05</v>
      </c>
      <c r="F9" s="89">
        <v>35225.279999999999</v>
      </c>
      <c r="G9" s="89">
        <v>20277.310000000001</v>
      </c>
      <c r="H9" s="56"/>
    </row>
    <row r="10" spans="1:8" ht="17.5">
      <c r="A10" s="123" t="s">
        <v>402</v>
      </c>
      <c r="B10" s="124">
        <v>36600.639999999999</v>
      </c>
      <c r="C10" s="212">
        <v>60272.47</v>
      </c>
      <c r="D10" s="212">
        <v>47265.43</v>
      </c>
      <c r="E10" s="212">
        <v>74706.95</v>
      </c>
      <c r="F10" s="212">
        <v>85647.42</v>
      </c>
      <c r="G10" s="212">
        <v>9607.15</v>
      </c>
      <c r="H10" s="56"/>
    </row>
    <row r="12" spans="1:8">
      <c r="A12" s="135" t="s">
        <v>418</v>
      </c>
    </row>
    <row r="13" spans="1:8">
      <c r="A13" s="39" t="s">
        <v>417</v>
      </c>
    </row>
    <row r="14" spans="1:8">
      <c r="A14" s="42"/>
    </row>
    <row r="15" spans="1:8">
      <c r="A15" s="42" t="s">
        <v>182</v>
      </c>
    </row>
  </sheetData>
  <mergeCells count="1">
    <mergeCell ref="A1:G1"/>
  </mergeCells>
  <hyperlinks>
    <hyperlink ref="A15" location="Index!A1" display="back to index" xr:uid="{00000000-0004-0000-1800-000000000000}"/>
  </hyperlinks>
  <pageMargins left="0.25" right="0.25" top="0.75" bottom="0.75" header="0.3" footer="0.3"/>
  <pageSetup paperSize="9" scale="96" fitToHeight="0" orientation="landscape" horizontalDpi="300" verticalDpi="300"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A2:J55"/>
  <sheetViews>
    <sheetView workbookViewId="0">
      <selection activeCell="A41" sqref="A41"/>
    </sheetView>
  </sheetViews>
  <sheetFormatPr defaultColWidth="15.08203125" defaultRowHeight="14"/>
  <cols>
    <col min="1" max="1" width="15.08203125" style="29"/>
  </cols>
  <sheetData>
    <row r="2" spans="1:10" s="44" customFormat="1" ht="15" customHeight="1">
      <c r="A2" s="250"/>
      <c r="B2" s="233" t="s">
        <v>388</v>
      </c>
      <c r="C2" s="239"/>
      <c r="D2" s="239"/>
      <c r="E2" s="239"/>
      <c r="F2" s="239"/>
      <c r="G2" s="239"/>
      <c r="H2" s="239"/>
      <c r="I2" s="239"/>
      <c r="J2" s="239"/>
    </row>
    <row r="3" spans="1:10" s="44" customFormat="1" ht="15">
      <c r="A3" s="249"/>
      <c r="B3" s="233" t="s">
        <v>300</v>
      </c>
      <c r="C3" s="239"/>
      <c r="D3" s="239"/>
      <c r="E3" s="239"/>
      <c r="F3" s="239"/>
      <c r="G3" s="239"/>
      <c r="H3" s="239"/>
      <c r="I3" s="239"/>
      <c r="J3" s="239"/>
    </row>
    <row r="4" spans="1:10" s="56" customFormat="1" ht="30">
      <c r="A4" s="110" t="s">
        <v>301</v>
      </c>
      <c r="B4" s="71" t="s">
        <v>302</v>
      </c>
      <c r="C4" s="71" t="s">
        <v>303</v>
      </c>
      <c r="D4" s="71" t="s">
        <v>304</v>
      </c>
      <c r="E4" s="71" t="s">
        <v>305</v>
      </c>
      <c r="F4" s="71" t="s">
        <v>306</v>
      </c>
      <c r="G4" s="71" t="s">
        <v>307</v>
      </c>
      <c r="H4" s="71" t="s">
        <v>308</v>
      </c>
      <c r="I4" s="71" t="s">
        <v>309</v>
      </c>
      <c r="J4" s="56" t="s">
        <v>405</v>
      </c>
    </row>
    <row r="5" spans="1:10" s="56" customFormat="1" ht="14.5">
      <c r="A5" s="72" t="s">
        <v>310</v>
      </c>
      <c r="B5" s="82">
        <v>5146.46</v>
      </c>
      <c r="C5" s="82">
        <v>13552014.689999999</v>
      </c>
      <c r="D5" s="82">
        <v>28161168.809999999</v>
      </c>
      <c r="E5" s="82">
        <v>35174758.759999998</v>
      </c>
      <c r="F5" s="82">
        <v>41463075.530000001</v>
      </c>
      <c r="G5" s="82">
        <v>47211894.100000001</v>
      </c>
      <c r="H5" s="82">
        <v>53302533.060000002</v>
      </c>
      <c r="I5" s="82">
        <v>63537780.409999996</v>
      </c>
      <c r="J5" s="82">
        <v>66176025.530000001</v>
      </c>
    </row>
    <row r="6" spans="1:10" s="56" customFormat="1" ht="14.5">
      <c r="A6" s="72" t="s">
        <v>311</v>
      </c>
      <c r="B6" s="82">
        <v>2702640.57</v>
      </c>
      <c r="C6" s="82">
        <v>11730973.51</v>
      </c>
      <c r="D6" s="82">
        <v>22575121.84</v>
      </c>
      <c r="E6" s="82">
        <v>26631775.780000001</v>
      </c>
      <c r="F6" s="82">
        <v>32904257.129999999</v>
      </c>
      <c r="G6" s="82">
        <v>39803494.759999998</v>
      </c>
      <c r="H6" s="82">
        <v>45184818.159999996</v>
      </c>
      <c r="I6" s="82">
        <v>48118614.170000002</v>
      </c>
      <c r="J6" s="217"/>
    </row>
    <row r="7" spans="1:10">
      <c r="A7" s="72" t="s">
        <v>312</v>
      </c>
      <c r="B7" s="82">
        <v>653591.68000000005</v>
      </c>
      <c r="C7" s="82">
        <v>5461393.1600000001</v>
      </c>
      <c r="D7" s="82">
        <v>8054628.3600000003</v>
      </c>
      <c r="E7" s="82">
        <v>12989807.34</v>
      </c>
      <c r="F7" s="82">
        <v>18830388.550000001</v>
      </c>
      <c r="G7" s="82">
        <v>26562291.079999998</v>
      </c>
      <c r="H7" s="82">
        <v>28549307.789999999</v>
      </c>
      <c r="I7" s="82"/>
      <c r="J7" s="138"/>
    </row>
    <row r="8" spans="1:10">
      <c r="A8" s="72" t="s">
        <v>313</v>
      </c>
      <c r="B8" s="82">
        <v>4740.8999999999996</v>
      </c>
      <c r="C8" s="82">
        <v>855034.34</v>
      </c>
      <c r="D8" s="82">
        <v>5886829.3600000003</v>
      </c>
      <c r="E8" s="82">
        <v>11822244.51</v>
      </c>
      <c r="F8" s="82">
        <v>23899512.550000001</v>
      </c>
      <c r="G8" s="82">
        <v>27887346.109999999</v>
      </c>
      <c r="H8" s="82"/>
      <c r="I8" s="82"/>
      <c r="J8" s="138"/>
    </row>
    <row r="9" spans="1:10">
      <c r="A9" s="72" t="s">
        <v>314</v>
      </c>
      <c r="B9" s="82">
        <v>343637.84</v>
      </c>
      <c r="C9" s="82">
        <v>2199027.65</v>
      </c>
      <c r="D9" s="82">
        <v>12493806.630000001</v>
      </c>
      <c r="E9" s="82">
        <v>19731495.32</v>
      </c>
      <c r="F9" s="82">
        <v>21711137.489999998</v>
      </c>
      <c r="G9" s="82"/>
      <c r="H9" s="82"/>
      <c r="I9" s="82"/>
      <c r="J9" s="138"/>
    </row>
    <row r="10" spans="1:10">
      <c r="A10" s="72" t="s">
        <v>315</v>
      </c>
      <c r="B10" s="82">
        <v>231422.35</v>
      </c>
      <c r="C10" s="82">
        <v>6240956.1200000001</v>
      </c>
      <c r="D10" s="82">
        <v>13661339.039999999</v>
      </c>
      <c r="E10" s="82">
        <v>19382052.210000001</v>
      </c>
      <c r="F10" s="82"/>
      <c r="G10" s="82"/>
      <c r="H10" s="82"/>
      <c r="I10" s="82"/>
      <c r="J10" s="138"/>
    </row>
    <row r="11" spans="1:10">
      <c r="A11" s="72" t="s">
        <v>316</v>
      </c>
      <c r="B11" s="82">
        <v>544632.99</v>
      </c>
      <c r="C11" s="82">
        <v>5958056.9500000002</v>
      </c>
      <c r="D11" s="82">
        <v>8835541.5099999998</v>
      </c>
      <c r="E11" s="82"/>
      <c r="F11" s="82"/>
      <c r="G11" s="82"/>
      <c r="H11" s="82"/>
      <c r="I11" s="82"/>
      <c r="J11" s="138"/>
    </row>
    <row r="12" spans="1:10">
      <c r="A12" s="72" t="s">
        <v>317</v>
      </c>
      <c r="B12" s="82">
        <v>1070252.8700000001</v>
      </c>
      <c r="C12" s="82">
        <v>2676796.56</v>
      </c>
      <c r="D12" s="82"/>
      <c r="E12" s="82"/>
      <c r="F12" s="82"/>
      <c r="G12" s="82"/>
      <c r="H12" s="82"/>
      <c r="I12" s="82"/>
      <c r="J12" s="138"/>
    </row>
    <row r="13" spans="1:10">
      <c r="A13" s="72" t="s">
        <v>419</v>
      </c>
      <c r="B13" s="82">
        <v>136697.73000000001</v>
      </c>
      <c r="C13" s="82"/>
      <c r="D13" s="82"/>
      <c r="E13" s="82"/>
      <c r="F13" s="82"/>
      <c r="G13" s="82"/>
      <c r="H13" s="82"/>
      <c r="I13" s="82"/>
      <c r="J13" s="138"/>
    </row>
    <row r="14" spans="1:10">
      <c r="A14" s="73"/>
      <c r="B14" s="79"/>
      <c r="C14" s="79"/>
      <c r="D14" s="79"/>
      <c r="E14" s="79"/>
      <c r="F14" s="79"/>
      <c r="G14" s="79"/>
      <c r="H14" s="79"/>
      <c r="I14" s="79"/>
    </row>
    <row r="15" spans="1:10">
      <c r="A15" s="73"/>
      <c r="B15" s="79"/>
      <c r="C15" s="79"/>
      <c r="D15" s="79"/>
      <c r="E15" s="79"/>
      <c r="F15" s="79"/>
      <c r="G15" s="79"/>
      <c r="H15" s="79"/>
      <c r="I15" s="79"/>
    </row>
    <row r="16" spans="1:10" ht="13.5" customHeight="1">
      <c r="A16" s="248"/>
      <c r="B16" s="233" t="s">
        <v>389</v>
      </c>
      <c r="C16" s="239"/>
      <c r="D16" s="239"/>
      <c r="E16" s="239"/>
      <c r="F16" s="239"/>
      <c r="G16" s="239"/>
      <c r="H16" s="239"/>
      <c r="I16" s="239"/>
      <c r="J16" s="239"/>
    </row>
    <row r="17" spans="1:10" ht="13.5" customHeight="1">
      <c r="A17" s="249"/>
      <c r="B17" s="233" t="s">
        <v>300</v>
      </c>
      <c r="C17" s="239"/>
      <c r="D17" s="239"/>
      <c r="E17" s="239"/>
      <c r="F17" s="239"/>
      <c r="G17" s="239"/>
      <c r="H17" s="239"/>
      <c r="I17" s="239"/>
      <c r="J17" s="239"/>
    </row>
    <row r="18" spans="1:10" ht="30">
      <c r="A18" s="110" t="s">
        <v>301</v>
      </c>
      <c r="B18" s="71" t="s">
        <v>302</v>
      </c>
      <c r="C18" s="71" t="s">
        <v>303</v>
      </c>
      <c r="D18" s="71" t="s">
        <v>304</v>
      </c>
      <c r="E18" s="71" t="s">
        <v>305</v>
      </c>
      <c r="F18" s="71" t="s">
        <v>306</v>
      </c>
      <c r="G18" s="71" t="s">
        <v>307</v>
      </c>
      <c r="H18" s="71" t="s">
        <v>308</v>
      </c>
      <c r="I18" s="71" t="s">
        <v>309</v>
      </c>
      <c r="J18" t="s">
        <v>405</v>
      </c>
    </row>
    <row r="19" spans="1:10">
      <c r="A19" s="72" t="s">
        <v>310</v>
      </c>
      <c r="B19" s="82">
        <v>5146.46</v>
      </c>
      <c r="C19" s="82">
        <v>12691875.26</v>
      </c>
      <c r="D19" s="82">
        <v>24337597.379999999</v>
      </c>
      <c r="E19" s="82">
        <v>27211222.649999999</v>
      </c>
      <c r="F19" s="82">
        <v>29193238.48</v>
      </c>
      <c r="G19" s="82">
        <v>29527413.530000001</v>
      </c>
      <c r="H19" s="82">
        <v>29732288.489999998</v>
      </c>
      <c r="I19" s="82">
        <v>29732288.489999998</v>
      </c>
      <c r="J19" s="218">
        <v>29732288.489999998</v>
      </c>
    </row>
    <row r="20" spans="1:10">
      <c r="A20" s="72" t="s">
        <v>311</v>
      </c>
      <c r="B20" s="82">
        <v>2698727.95</v>
      </c>
      <c r="C20" s="82">
        <v>9773386.5099999998</v>
      </c>
      <c r="D20" s="82">
        <v>15068470.25</v>
      </c>
      <c r="E20" s="82">
        <v>16299843.279999999</v>
      </c>
      <c r="F20" s="82">
        <v>17211888.120000001</v>
      </c>
      <c r="G20" s="82">
        <v>17822264.239999998</v>
      </c>
      <c r="H20" s="82">
        <v>17847357.920000002</v>
      </c>
      <c r="I20" s="82">
        <v>18224724.640000001</v>
      </c>
      <c r="J20" s="218"/>
    </row>
    <row r="21" spans="1:10">
      <c r="A21" s="72" t="s">
        <v>312</v>
      </c>
      <c r="B21" s="82">
        <v>636160.48</v>
      </c>
      <c r="C21" s="82">
        <v>3905889.26</v>
      </c>
      <c r="D21" s="82">
        <v>4402430.63</v>
      </c>
      <c r="E21" s="82">
        <v>5046751.1399999997</v>
      </c>
      <c r="F21" s="82">
        <v>5918423.75</v>
      </c>
      <c r="G21" s="82">
        <v>7201750.71</v>
      </c>
      <c r="H21" s="82">
        <v>7221817.1200000001</v>
      </c>
      <c r="I21" s="82"/>
      <c r="J21" s="218"/>
    </row>
    <row r="22" spans="1:10">
      <c r="A22" s="72" t="s">
        <v>313</v>
      </c>
      <c r="B22" s="82">
        <v>52</v>
      </c>
      <c r="C22" s="82">
        <v>305377.09999999998</v>
      </c>
      <c r="D22" s="82">
        <v>1722264.8</v>
      </c>
      <c r="E22" s="82">
        <v>3269429.94</v>
      </c>
      <c r="F22" s="82">
        <v>4313271.04</v>
      </c>
      <c r="G22" s="82">
        <v>4601650.47</v>
      </c>
      <c r="H22" s="82"/>
      <c r="I22" s="82"/>
      <c r="J22" s="218"/>
    </row>
    <row r="23" spans="1:10">
      <c r="A23" s="72" t="s">
        <v>314</v>
      </c>
      <c r="B23" s="82">
        <v>197063.21</v>
      </c>
      <c r="C23" s="82">
        <v>1171498.8999999999</v>
      </c>
      <c r="D23" s="82">
        <v>5864943.8099999996</v>
      </c>
      <c r="E23" s="82">
        <v>7637652.7599999998</v>
      </c>
      <c r="F23" s="82">
        <v>7812326.6299999999</v>
      </c>
      <c r="G23" s="82"/>
      <c r="H23" s="82"/>
      <c r="I23" s="82"/>
      <c r="J23" s="218"/>
    </row>
    <row r="24" spans="1:10">
      <c r="A24" s="72" t="s">
        <v>315</v>
      </c>
      <c r="B24" s="82">
        <v>200571.47</v>
      </c>
      <c r="C24" s="82">
        <v>3840181.11</v>
      </c>
      <c r="D24" s="82">
        <v>6973029.5599999996</v>
      </c>
      <c r="E24" s="82">
        <v>8707463.4000000004</v>
      </c>
      <c r="F24" s="82"/>
      <c r="G24" s="82"/>
      <c r="H24" s="82"/>
      <c r="I24" s="82"/>
      <c r="J24" s="218"/>
    </row>
    <row r="25" spans="1:10">
      <c r="A25" s="72" t="s">
        <v>316</v>
      </c>
      <c r="B25" s="82">
        <v>155578.38</v>
      </c>
      <c r="C25" s="82">
        <v>3166574.33</v>
      </c>
      <c r="D25" s="82">
        <v>3986737.18</v>
      </c>
      <c r="E25" s="82"/>
      <c r="F25" s="82"/>
      <c r="G25" s="82"/>
      <c r="H25" s="82"/>
      <c r="I25" s="82"/>
      <c r="J25" s="218"/>
    </row>
    <row r="26" spans="1:10">
      <c r="A26" s="72" t="s">
        <v>317</v>
      </c>
      <c r="B26" s="82">
        <v>733873.8</v>
      </c>
      <c r="C26" s="82">
        <v>1838690.08</v>
      </c>
      <c r="D26" s="82"/>
      <c r="E26" s="82"/>
      <c r="F26" s="82"/>
      <c r="G26" s="82"/>
      <c r="H26" s="82"/>
      <c r="I26" s="82"/>
      <c r="J26" s="218"/>
    </row>
    <row r="27" spans="1:10">
      <c r="A27" s="72" t="s">
        <v>419</v>
      </c>
      <c r="B27" s="82">
        <v>130058.25</v>
      </c>
      <c r="C27" s="82"/>
      <c r="D27" s="82"/>
      <c r="E27" s="82"/>
      <c r="F27" s="82"/>
      <c r="G27" s="82"/>
      <c r="H27" s="82"/>
      <c r="I27" s="82"/>
      <c r="J27" s="218"/>
    </row>
    <row r="28" spans="1:10">
      <c r="A28" s="73"/>
      <c r="B28" s="79"/>
      <c r="C28" s="79"/>
      <c r="D28" s="79"/>
      <c r="E28" s="79"/>
      <c r="F28" s="79"/>
      <c r="G28" s="79"/>
      <c r="H28" s="79"/>
      <c r="I28" s="79"/>
    </row>
    <row r="29" spans="1:10">
      <c r="A29" s="73"/>
      <c r="B29" s="79"/>
      <c r="C29" s="79"/>
      <c r="D29" s="79"/>
      <c r="E29" s="79"/>
      <c r="F29" s="79"/>
      <c r="G29" s="79"/>
      <c r="H29" s="79"/>
      <c r="I29" s="79"/>
    </row>
    <row r="30" spans="1:10" ht="13.5" customHeight="1">
      <c r="A30" s="248"/>
      <c r="B30" s="233" t="s">
        <v>390</v>
      </c>
      <c r="C30" s="239"/>
      <c r="D30" s="239"/>
      <c r="E30" s="239"/>
      <c r="F30" s="239"/>
      <c r="G30" s="239"/>
      <c r="H30" s="239"/>
      <c r="I30" s="239"/>
      <c r="J30" s="239"/>
    </row>
    <row r="31" spans="1:10" ht="13.5" customHeight="1">
      <c r="A31" s="249"/>
      <c r="B31" s="233" t="s">
        <v>300</v>
      </c>
      <c r="C31" s="239"/>
      <c r="D31" s="239"/>
      <c r="E31" s="239"/>
      <c r="F31" s="239"/>
      <c r="G31" s="239"/>
      <c r="H31" s="239"/>
      <c r="I31" s="239"/>
      <c r="J31" s="239"/>
    </row>
    <row r="32" spans="1:10" ht="30">
      <c r="A32" s="110" t="s">
        <v>301</v>
      </c>
      <c r="B32" s="71" t="s">
        <v>302</v>
      </c>
      <c r="C32" s="71" t="s">
        <v>303</v>
      </c>
      <c r="D32" s="71" t="s">
        <v>304</v>
      </c>
      <c r="E32" s="71" t="s">
        <v>305</v>
      </c>
      <c r="F32" s="71" t="s">
        <v>306</v>
      </c>
      <c r="G32" s="71" t="s">
        <v>307</v>
      </c>
      <c r="H32" s="71" t="s">
        <v>308</v>
      </c>
      <c r="I32" s="71" t="s">
        <v>309</v>
      </c>
      <c r="J32" t="s">
        <v>405</v>
      </c>
    </row>
    <row r="33" spans="1:10">
      <c r="A33" s="72" t="s">
        <v>310</v>
      </c>
      <c r="B33" s="82">
        <v>0</v>
      </c>
      <c r="C33" s="82">
        <v>860139.43</v>
      </c>
      <c r="D33" s="82">
        <v>3823571.43</v>
      </c>
      <c r="E33" s="82">
        <v>7963536.1100000003</v>
      </c>
      <c r="F33" s="82">
        <v>12269837.050000001</v>
      </c>
      <c r="G33" s="82">
        <v>17684480.57</v>
      </c>
      <c r="H33" s="82">
        <v>23570244.57</v>
      </c>
      <c r="I33" s="82">
        <v>33805491.920000002</v>
      </c>
      <c r="J33" s="218">
        <v>36443737.039999999</v>
      </c>
    </row>
    <row r="34" spans="1:10">
      <c r="A34" s="72" t="s">
        <v>311</v>
      </c>
      <c r="B34" s="82">
        <v>3912.62</v>
      </c>
      <c r="C34" s="82">
        <v>1957587</v>
      </c>
      <c r="D34" s="82">
        <v>7506651.5899999999</v>
      </c>
      <c r="E34" s="82">
        <v>10331932.5</v>
      </c>
      <c r="F34" s="82">
        <v>15692369.01</v>
      </c>
      <c r="G34" s="82">
        <v>21981230.52</v>
      </c>
      <c r="H34" s="82">
        <v>27337460.239999998</v>
      </c>
      <c r="I34" s="82">
        <v>29893889.530000001</v>
      </c>
      <c r="J34" s="218"/>
    </row>
    <row r="35" spans="1:10">
      <c r="A35" s="72" t="s">
        <v>312</v>
      </c>
      <c r="B35" s="82">
        <v>17431.2</v>
      </c>
      <c r="C35" s="82">
        <v>1555503.9</v>
      </c>
      <c r="D35" s="82">
        <v>3652197.73</v>
      </c>
      <c r="E35" s="82">
        <v>7943056.2000000002</v>
      </c>
      <c r="F35" s="82">
        <v>12911964.800000001</v>
      </c>
      <c r="G35" s="82">
        <v>19360540.370000001</v>
      </c>
      <c r="H35" s="82">
        <v>21327490.670000002</v>
      </c>
      <c r="I35" s="82"/>
      <c r="J35" s="218"/>
    </row>
    <row r="36" spans="1:10">
      <c r="A36" s="72" t="s">
        <v>313</v>
      </c>
      <c r="B36" s="82">
        <v>4688.8999999999996</v>
      </c>
      <c r="C36" s="82">
        <v>549657.24</v>
      </c>
      <c r="D36" s="82">
        <v>4164564.56</v>
      </c>
      <c r="E36" s="82">
        <v>8552814.5700000003</v>
      </c>
      <c r="F36" s="82">
        <v>19586241.510000002</v>
      </c>
      <c r="G36" s="82">
        <v>23285695.640000001</v>
      </c>
      <c r="H36" s="82"/>
      <c r="I36" s="82"/>
      <c r="J36" s="218"/>
    </row>
    <row r="37" spans="1:10">
      <c r="A37" s="72" t="s">
        <v>314</v>
      </c>
      <c r="B37" s="82">
        <v>146574.63</v>
      </c>
      <c r="C37" s="82">
        <v>1027528.75</v>
      </c>
      <c r="D37" s="82">
        <v>6628862.8200000003</v>
      </c>
      <c r="E37" s="82">
        <v>12093842.560000001</v>
      </c>
      <c r="F37" s="82">
        <v>13898810.859999999</v>
      </c>
      <c r="G37" s="82"/>
      <c r="H37" s="82"/>
      <c r="I37" s="82"/>
      <c r="J37" s="218"/>
    </row>
    <row r="38" spans="1:10">
      <c r="A38" s="72" t="s">
        <v>315</v>
      </c>
      <c r="B38" s="82">
        <v>30850.880000000001</v>
      </c>
      <c r="C38" s="82">
        <v>2400775.0099999998</v>
      </c>
      <c r="D38" s="82">
        <v>6688309.4800000004</v>
      </c>
      <c r="E38" s="82">
        <v>10674588.810000001</v>
      </c>
      <c r="F38" s="82"/>
      <c r="G38" s="82"/>
      <c r="H38" s="82"/>
      <c r="I38" s="82"/>
      <c r="J38" s="218"/>
    </row>
    <row r="39" spans="1:10">
      <c r="A39" s="72" t="s">
        <v>316</v>
      </c>
      <c r="B39" s="82">
        <v>389054.61</v>
      </c>
      <c r="C39" s="82">
        <v>2791482.62</v>
      </c>
      <c r="D39" s="82">
        <v>4848804.33</v>
      </c>
      <c r="E39" s="82"/>
      <c r="F39" s="82"/>
      <c r="G39" s="82"/>
      <c r="H39" s="82"/>
      <c r="I39" s="82"/>
      <c r="J39" s="218"/>
    </row>
    <row r="40" spans="1:10">
      <c r="A40" s="72" t="s">
        <v>317</v>
      </c>
      <c r="B40" s="82">
        <v>336379.07</v>
      </c>
      <c r="C40" s="82">
        <v>838106.48</v>
      </c>
      <c r="D40" s="82"/>
      <c r="E40" s="82"/>
      <c r="F40" s="82"/>
      <c r="G40" s="82"/>
      <c r="H40" s="82"/>
      <c r="I40" s="82"/>
      <c r="J40" s="218"/>
    </row>
    <row r="41" spans="1:10">
      <c r="A41" s="73" t="s">
        <v>419</v>
      </c>
      <c r="B41" s="82">
        <v>6639.48</v>
      </c>
      <c r="C41" s="82"/>
      <c r="D41" s="82"/>
      <c r="E41" s="82"/>
      <c r="F41" s="82"/>
      <c r="G41" s="82"/>
      <c r="H41" s="82"/>
      <c r="I41" s="82"/>
      <c r="J41" s="218"/>
    </row>
    <row r="42" spans="1:10">
      <c r="A42" s="73"/>
      <c r="B42" s="79"/>
      <c r="C42" s="79"/>
      <c r="D42" s="79"/>
      <c r="E42" s="79"/>
      <c r="F42" s="79"/>
      <c r="G42" s="79"/>
      <c r="H42" s="79"/>
      <c r="I42" s="79"/>
    </row>
    <row r="43" spans="1:10">
      <c r="A43" s="73"/>
      <c r="B43" s="79"/>
      <c r="C43" s="79"/>
      <c r="D43" s="79"/>
      <c r="E43" s="79"/>
      <c r="F43" s="79"/>
      <c r="G43" s="79"/>
      <c r="H43" s="79"/>
      <c r="I43" s="79"/>
    </row>
    <row r="44" spans="1:10" ht="14.5">
      <c r="A44" s="116" t="s">
        <v>321</v>
      </c>
      <c r="B44" s="79"/>
      <c r="C44" s="79"/>
      <c r="D44" s="79"/>
      <c r="E44" s="79"/>
      <c r="F44" s="79"/>
      <c r="G44" s="79"/>
      <c r="H44" s="79"/>
      <c r="I44" s="79"/>
    </row>
    <row r="45" spans="1:10" ht="14.5">
      <c r="A45" s="117" t="s">
        <v>323</v>
      </c>
    </row>
    <row r="46" spans="1:10" ht="14.5">
      <c r="A46" s="117" t="s">
        <v>324</v>
      </c>
    </row>
    <row r="47" spans="1:10" ht="14.5">
      <c r="A47" s="117" t="s">
        <v>322</v>
      </c>
    </row>
    <row r="48" spans="1:10">
      <c r="A48" s="42"/>
    </row>
    <row r="49" spans="1:1" ht="14.5">
      <c r="A49" s="117" t="s">
        <v>421</v>
      </c>
    </row>
    <row r="50" spans="1:1">
      <c r="A50" s="39" t="s">
        <v>417</v>
      </c>
    </row>
    <row r="51" spans="1:1" s="219" customFormat="1">
      <c r="A51" s="42"/>
    </row>
    <row r="52" spans="1:1">
      <c r="A52" s="123" t="s">
        <v>406</v>
      </c>
    </row>
    <row r="54" spans="1:1">
      <c r="A54" s="42"/>
    </row>
    <row r="55" spans="1:1">
      <c r="A55" s="42" t="s">
        <v>182</v>
      </c>
    </row>
  </sheetData>
  <mergeCells count="9">
    <mergeCell ref="A30:A31"/>
    <mergeCell ref="A2:A3"/>
    <mergeCell ref="A16:A17"/>
    <mergeCell ref="B2:J2"/>
    <mergeCell ref="B3:J3"/>
    <mergeCell ref="B16:J16"/>
    <mergeCell ref="B17:J17"/>
    <mergeCell ref="B30:J30"/>
    <mergeCell ref="B31:J31"/>
  </mergeCells>
  <hyperlinks>
    <hyperlink ref="A55" location="Index!A1" display="back to index" xr:uid="{00000000-0004-0000-1900-000000000000}"/>
  </hyperlinks>
  <pageMargins left="0.25" right="0.25" top="0.75" bottom="0.75" header="0.3" footer="0.3"/>
  <pageSetup paperSize="9" scale="96" fitToHeight="0" orientation="landscape" horizontalDpi="300" verticalDpi="300" r:id="rId1"/>
  <tableParts count="3">
    <tablePart r:id="rId2"/>
    <tablePart r:id="rId3"/>
    <tablePart r:id="rId4"/>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E89"/>
  <sheetViews>
    <sheetView workbookViewId="0">
      <pane xSplit="1" ySplit="2" topLeftCell="B7" activePane="bottomRight" state="frozen"/>
      <selection pane="topRight" activeCell="B1" sqref="B1"/>
      <selection pane="bottomLeft" activeCell="A3" sqref="A3"/>
      <selection pane="bottomRight" activeCell="A32" sqref="A32"/>
    </sheetView>
  </sheetViews>
  <sheetFormatPr defaultColWidth="15.08203125" defaultRowHeight="14"/>
  <cols>
    <col min="1" max="1" width="15.08203125" style="29"/>
    <col min="3" max="3" width="16.1640625" customWidth="1"/>
    <col min="4" max="4" width="12.58203125" customWidth="1"/>
  </cols>
  <sheetData>
    <row r="1" spans="1:3" s="44" customFormat="1" ht="15">
      <c r="A1" s="233" t="s">
        <v>367</v>
      </c>
      <c r="B1" s="239"/>
      <c r="C1" s="239"/>
    </row>
    <row r="2" spans="1:3" s="56" customFormat="1" ht="24.65" customHeight="1">
      <c r="A2" s="109" t="s">
        <v>123</v>
      </c>
      <c r="B2" s="99" t="s">
        <v>286</v>
      </c>
      <c r="C2" s="99" t="s">
        <v>287</v>
      </c>
    </row>
    <row r="3" spans="1:3" ht="14.5">
      <c r="A3" s="27">
        <v>37500</v>
      </c>
      <c r="B3" s="16">
        <v>1</v>
      </c>
      <c r="C3" s="16">
        <v>1</v>
      </c>
    </row>
    <row r="4" spans="1:3" ht="14.5">
      <c r="A4" s="26">
        <v>37591</v>
      </c>
      <c r="B4" s="14">
        <v>4</v>
      </c>
      <c r="C4" s="14">
        <v>3</v>
      </c>
    </row>
    <row r="5" spans="1:3" ht="14.5">
      <c r="A5" s="27">
        <v>37681</v>
      </c>
      <c r="B5" s="16">
        <v>10</v>
      </c>
      <c r="C5" s="16">
        <v>7</v>
      </c>
    </row>
    <row r="6" spans="1:3" ht="14.5">
      <c r="A6" s="26">
        <v>37773</v>
      </c>
      <c r="B6" s="14">
        <v>24</v>
      </c>
      <c r="C6" s="14">
        <v>3</v>
      </c>
    </row>
    <row r="7" spans="1:3" ht="14.5">
      <c r="A7" s="27">
        <v>37865</v>
      </c>
      <c r="B7" s="16">
        <v>29</v>
      </c>
      <c r="C7" s="16">
        <v>10</v>
      </c>
    </row>
    <row r="8" spans="1:3" ht="14.5">
      <c r="A8" s="26">
        <v>37956</v>
      </c>
      <c r="B8" s="14">
        <v>15</v>
      </c>
      <c r="C8" s="14">
        <v>13</v>
      </c>
    </row>
    <row r="9" spans="1:3" ht="14.5">
      <c r="A9" s="27">
        <v>38047</v>
      </c>
      <c r="B9" s="16">
        <v>26</v>
      </c>
      <c r="C9" s="16">
        <v>18</v>
      </c>
    </row>
    <row r="10" spans="1:3" ht="14.5">
      <c r="A10" s="26">
        <v>38139</v>
      </c>
      <c r="B10" s="14">
        <v>20</v>
      </c>
      <c r="C10" s="14">
        <v>15</v>
      </c>
    </row>
    <row r="11" spans="1:3" ht="14.5">
      <c r="A11" s="27">
        <v>38231</v>
      </c>
      <c r="B11" s="16">
        <v>72</v>
      </c>
      <c r="C11" s="16">
        <v>59</v>
      </c>
    </row>
    <row r="12" spans="1:3" ht="14.5">
      <c r="A12" s="26">
        <v>38322</v>
      </c>
      <c r="B12" s="14">
        <v>61</v>
      </c>
      <c r="C12" s="14">
        <v>44</v>
      </c>
    </row>
    <row r="13" spans="1:3" ht="14.5">
      <c r="A13" s="27">
        <v>38412</v>
      </c>
      <c r="B13" s="16">
        <v>47</v>
      </c>
      <c r="C13" s="16">
        <v>35</v>
      </c>
    </row>
    <row r="14" spans="1:3" ht="14.5">
      <c r="A14" s="26">
        <v>38504</v>
      </c>
      <c r="B14" s="111">
        <v>57</v>
      </c>
      <c r="C14" s="111">
        <v>45</v>
      </c>
    </row>
    <row r="15" spans="1:3" ht="14.5">
      <c r="A15" s="27">
        <v>38596</v>
      </c>
      <c r="B15" s="16">
        <v>55</v>
      </c>
      <c r="C15" s="16">
        <v>44</v>
      </c>
    </row>
    <row r="16" spans="1:3" ht="14.5">
      <c r="A16" s="26">
        <v>38687</v>
      </c>
      <c r="B16" s="14">
        <v>36</v>
      </c>
      <c r="C16" s="14">
        <v>26</v>
      </c>
    </row>
    <row r="17" spans="1:3" ht="14.5">
      <c r="A17" s="27">
        <v>38777</v>
      </c>
      <c r="B17" s="16">
        <v>67</v>
      </c>
      <c r="C17" s="16">
        <v>60</v>
      </c>
    </row>
    <row r="18" spans="1:3" ht="14.5">
      <c r="A18" s="26">
        <v>38869</v>
      </c>
      <c r="B18" s="14">
        <v>65</v>
      </c>
      <c r="C18" s="14">
        <v>52</v>
      </c>
    </row>
    <row r="19" spans="1:3" ht="14.5">
      <c r="A19" s="27">
        <v>38961</v>
      </c>
      <c r="B19" s="16">
        <v>72</v>
      </c>
      <c r="C19" s="16">
        <v>52</v>
      </c>
    </row>
    <row r="20" spans="1:3" ht="14.5">
      <c r="A20" s="26">
        <v>39052</v>
      </c>
      <c r="B20" s="14">
        <v>63</v>
      </c>
      <c r="C20" s="14">
        <v>50</v>
      </c>
    </row>
    <row r="21" spans="1:3" ht="14.5">
      <c r="A21" s="27">
        <v>39142</v>
      </c>
      <c r="B21" s="16">
        <v>67</v>
      </c>
      <c r="C21" s="16">
        <v>51</v>
      </c>
    </row>
    <row r="22" spans="1:3" ht="14.5">
      <c r="A22" s="26">
        <v>39234</v>
      </c>
      <c r="B22" s="14">
        <v>114</v>
      </c>
      <c r="C22" s="14">
        <v>97</v>
      </c>
    </row>
    <row r="23" spans="1:3" ht="14.5">
      <c r="A23" s="27">
        <v>39326</v>
      </c>
      <c r="B23" s="16">
        <v>119</v>
      </c>
      <c r="C23" s="16">
        <v>90</v>
      </c>
    </row>
    <row r="24" spans="1:3" ht="14.5">
      <c r="A24" s="26">
        <v>39417</v>
      </c>
      <c r="B24" s="14">
        <v>133</v>
      </c>
      <c r="C24" s="14">
        <v>91</v>
      </c>
    </row>
    <row r="25" spans="1:3" ht="14.5">
      <c r="A25" s="27">
        <v>39508</v>
      </c>
      <c r="B25" s="16">
        <v>158</v>
      </c>
      <c r="C25" s="16">
        <v>119</v>
      </c>
    </row>
    <row r="26" spans="1:3" ht="14.5">
      <c r="A26" s="26">
        <v>39600</v>
      </c>
      <c r="B26" s="111">
        <v>731</v>
      </c>
      <c r="C26" s="111">
        <v>564</v>
      </c>
    </row>
    <row r="27" spans="1:3" ht="14.5">
      <c r="A27" s="27">
        <v>39692</v>
      </c>
      <c r="B27" s="16">
        <v>264</v>
      </c>
      <c r="C27" s="16">
        <v>196</v>
      </c>
    </row>
    <row r="28" spans="1:3" ht="14.5">
      <c r="A28" s="26">
        <v>39783</v>
      </c>
      <c r="B28" s="14">
        <v>233</v>
      </c>
      <c r="C28" s="14">
        <v>161</v>
      </c>
    </row>
    <row r="29" spans="1:3" ht="14.5">
      <c r="A29" s="27">
        <v>39873</v>
      </c>
      <c r="B29" s="16">
        <v>446</v>
      </c>
      <c r="C29" s="16">
        <v>235</v>
      </c>
    </row>
    <row r="30" spans="1:3" ht="14.5">
      <c r="A30" s="26">
        <v>39965</v>
      </c>
      <c r="B30" s="14">
        <v>316</v>
      </c>
      <c r="C30" s="14">
        <v>237</v>
      </c>
    </row>
    <row r="31" spans="1:3" ht="14.5">
      <c r="A31" s="27">
        <v>40057</v>
      </c>
      <c r="B31" s="16">
        <v>260</v>
      </c>
      <c r="C31" s="16">
        <v>195</v>
      </c>
    </row>
    <row r="32" spans="1:3" ht="14.5">
      <c r="A32" s="26">
        <v>40148</v>
      </c>
      <c r="B32" s="14">
        <v>254</v>
      </c>
      <c r="C32" s="14">
        <v>190</v>
      </c>
    </row>
    <row r="33" spans="1:3" ht="14.5">
      <c r="A33" s="27">
        <v>40238</v>
      </c>
      <c r="B33" s="16">
        <v>317</v>
      </c>
      <c r="C33" s="16">
        <v>181</v>
      </c>
    </row>
    <row r="34" spans="1:3" ht="14.5">
      <c r="A34" s="26">
        <v>40330</v>
      </c>
      <c r="B34" s="14">
        <v>281</v>
      </c>
      <c r="C34" s="14">
        <v>164</v>
      </c>
    </row>
    <row r="35" spans="1:3" ht="14.5">
      <c r="A35" s="27">
        <v>40422</v>
      </c>
      <c r="B35" s="16">
        <v>240</v>
      </c>
      <c r="C35" s="16">
        <v>162</v>
      </c>
    </row>
    <row r="36" spans="1:3" ht="14.5">
      <c r="A36" s="26">
        <v>40513</v>
      </c>
      <c r="B36" s="14">
        <v>231</v>
      </c>
      <c r="C36" s="14">
        <v>148</v>
      </c>
    </row>
    <row r="37" spans="1:3" ht="14.5">
      <c r="A37" s="27">
        <v>40603</v>
      </c>
      <c r="B37" s="16">
        <v>329</v>
      </c>
      <c r="C37" s="16">
        <v>183</v>
      </c>
    </row>
    <row r="38" spans="1:3" ht="14.5">
      <c r="A38" s="26">
        <v>40695</v>
      </c>
      <c r="B38" s="111">
        <v>350</v>
      </c>
      <c r="C38" s="111">
        <v>206</v>
      </c>
    </row>
    <row r="39" spans="1:3" ht="14.5">
      <c r="A39" s="27">
        <v>40787</v>
      </c>
      <c r="B39" s="16">
        <v>376</v>
      </c>
      <c r="C39" s="16">
        <v>203</v>
      </c>
    </row>
    <row r="40" spans="1:3" ht="14.5">
      <c r="A40" s="26">
        <v>40878</v>
      </c>
      <c r="B40" s="14">
        <v>341</v>
      </c>
      <c r="C40" s="14">
        <v>241</v>
      </c>
    </row>
    <row r="41" spans="1:3" ht="14.5">
      <c r="A41" s="27">
        <v>40969</v>
      </c>
      <c r="B41" s="16">
        <v>270</v>
      </c>
      <c r="C41" s="16">
        <v>205</v>
      </c>
    </row>
    <row r="42" spans="1:3" ht="14.5">
      <c r="A42" s="26">
        <v>41061</v>
      </c>
      <c r="B42" s="14">
        <v>284</v>
      </c>
      <c r="C42" s="14">
        <v>191</v>
      </c>
    </row>
    <row r="43" spans="1:3" ht="14.5">
      <c r="A43" s="27">
        <v>41153</v>
      </c>
      <c r="B43" s="16">
        <v>203</v>
      </c>
      <c r="C43" s="16">
        <v>152</v>
      </c>
    </row>
    <row r="44" spans="1:3" ht="14.5">
      <c r="A44" s="26">
        <v>41244</v>
      </c>
      <c r="B44" s="14">
        <v>175</v>
      </c>
      <c r="C44" s="14">
        <v>124</v>
      </c>
    </row>
    <row r="45" spans="1:3" ht="14.5">
      <c r="A45" s="27">
        <v>41334</v>
      </c>
      <c r="B45" s="16">
        <v>198</v>
      </c>
      <c r="C45" s="16">
        <v>138</v>
      </c>
    </row>
    <row r="46" spans="1:3" ht="14.5">
      <c r="A46" s="26">
        <v>41426</v>
      </c>
      <c r="B46" s="14">
        <v>182</v>
      </c>
      <c r="C46" s="14">
        <v>124</v>
      </c>
    </row>
    <row r="47" spans="1:3" ht="14.5">
      <c r="A47" s="27">
        <v>41518</v>
      </c>
      <c r="B47" s="16">
        <v>145</v>
      </c>
      <c r="C47" s="16">
        <v>111</v>
      </c>
    </row>
    <row r="48" spans="1:3" ht="14.5">
      <c r="A48" s="26">
        <v>41609</v>
      </c>
      <c r="B48" s="14">
        <v>134</v>
      </c>
      <c r="C48" s="14">
        <v>96</v>
      </c>
    </row>
    <row r="49" spans="1:3" ht="14.5">
      <c r="A49" s="27">
        <v>41699</v>
      </c>
      <c r="B49" s="16">
        <v>120</v>
      </c>
      <c r="C49" s="16">
        <v>86</v>
      </c>
    </row>
    <row r="50" spans="1:3" ht="14.5">
      <c r="A50" s="26">
        <v>41791</v>
      </c>
      <c r="B50" s="14">
        <v>120</v>
      </c>
      <c r="C50" s="14">
        <v>82</v>
      </c>
    </row>
    <row r="51" spans="1:3" ht="14.5">
      <c r="A51" s="27">
        <v>41883</v>
      </c>
      <c r="B51" s="16">
        <v>118</v>
      </c>
      <c r="C51" s="16">
        <v>87</v>
      </c>
    </row>
    <row r="52" spans="1:3" ht="14.5">
      <c r="A52" s="26">
        <v>41974</v>
      </c>
      <c r="B52" s="14">
        <v>100</v>
      </c>
      <c r="C52" s="14">
        <v>67</v>
      </c>
    </row>
    <row r="53" spans="1:3" ht="14.5">
      <c r="A53" s="27">
        <v>42064</v>
      </c>
      <c r="B53" s="16">
        <v>92</v>
      </c>
      <c r="C53" s="16">
        <v>68</v>
      </c>
    </row>
    <row r="54" spans="1:3" ht="14.5">
      <c r="A54" s="26">
        <v>42156</v>
      </c>
      <c r="B54" s="14">
        <v>83</v>
      </c>
      <c r="C54" s="14">
        <v>64</v>
      </c>
    </row>
    <row r="55" spans="1:3" ht="14.5">
      <c r="A55" s="27">
        <v>42248</v>
      </c>
      <c r="B55" s="16">
        <v>63</v>
      </c>
      <c r="C55" s="16">
        <v>43</v>
      </c>
    </row>
    <row r="56" spans="1:3" ht="14.5">
      <c r="A56" s="26">
        <v>42339</v>
      </c>
      <c r="B56" s="14">
        <v>47</v>
      </c>
      <c r="C56" s="14">
        <v>32</v>
      </c>
    </row>
    <row r="57" spans="1:3" ht="14.5">
      <c r="A57" s="27">
        <v>42430</v>
      </c>
      <c r="B57" s="16">
        <v>49</v>
      </c>
      <c r="C57" s="16">
        <v>35</v>
      </c>
    </row>
    <row r="58" spans="1:3" ht="14.5">
      <c r="A58" s="26">
        <v>42522</v>
      </c>
      <c r="B58" s="14">
        <v>44</v>
      </c>
      <c r="C58" s="14">
        <v>36</v>
      </c>
    </row>
    <row r="59" spans="1:3" ht="14.5">
      <c r="A59" s="27">
        <v>42614</v>
      </c>
      <c r="B59" s="16">
        <v>39</v>
      </c>
      <c r="C59" s="16">
        <v>27</v>
      </c>
    </row>
    <row r="60" spans="1:3" ht="14.5">
      <c r="A60" s="26">
        <v>42705</v>
      </c>
      <c r="B60" s="14">
        <v>31</v>
      </c>
      <c r="C60" s="14">
        <v>16</v>
      </c>
    </row>
    <row r="61" spans="1:3" ht="14.5">
      <c r="A61" s="27">
        <v>42795</v>
      </c>
      <c r="B61" s="16">
        <v>17</v>
      </c>
      <c r="C61" s="16">
        <v>14</v>
      </c>
    </row>
    <row r="62" spans="1:3" ht="14.5">
      <c r="A62" s="26">
        <v>42887</v>
      </c>
      <c r="B62" s="14">
        <v>17</v>
      </c>
      <c r="C62" s="14">
        <v>15</v>
      </c>
    </row>
    <row r="63" spans="1:3" ht="14.5">
      <c r="A63" s="27">
        <v>42979</v>
      </c>
      <c r="B63" s="16">
        <v>12</v>
      </c>
      <c r="C63" s="16">
        <v>7</v>
      </c>
    </row>
    <row r="64" spans="1:3" ht="14.5">
      <c r="A64" s="26">
        <v>43070</v>
      </c>
      <c r="B64" s="14">
        <v>5</v>
      </c>
      <c r="C64" s="14">
        <v>4</v>
      </c>
    </row>
    <row r="65" spans="1:5" ht="14.5">
      <c r="A65" s="27">
        <v>43160</v>
      </c>
      <c r="B65" s="16">
        <v>5</v>
      </c>
      <c r="C65" s="16">
        <v>5</v>
      </c>
    </row>
    <row r="66" spans="1:5" ht="14.5">
      <c r="A66" s="28">
        <v>43252</v>
      </c>
      <c r="B66" s="111">
        <v>4</v>
      </c>
      <c r="C66" s="111">
        <v>2</v>
      </c>
    </row>
    <row r="67" spans="1:5" s="113" customFormat="1" ht="14.5">
      <c r="A67" s="27">
        <v>43344</v>
      </c>
      <c r="B67" s="16">
        <v>3</v>
      </c>
      <c r="C67" s="16">
        <v>2</v>
      </c>
    </row>
    <row r="68" spans="1:5" ht="20.5" customHeight="1">
      <c r="A68" s="28">
        <v>43435</v>
      </c>
      <c r="B68" s="111">
        <v>2</v>
      </c>
      <c r="C68" s="111">
        <v>1</v>
      </c>
    </row>
    <row r="69" spans="1:5" ht="20.5" customHeight="1">
      <c r="A69" s="27" t="s">
        <v>78</v>
      </c>
      <c r="B69" s="194">
        <f>SUBTOTAL(109,B3:B68)</f>
        <v>8846</v>
      </c>
      <c r="C69" s="194">
        <f>SUBTOTAL(109,C3:C68)</f>
        <v>6085</v>
      </c>
    </row>
    <row r="72" spans="1:5" ht="15">
      <c r="A72" s="133" t="s">
        <v>321</v>
      </c>
      <c r="B72" s="157"/>
      <c r="C72" s="158"/>
      <c r="D72" s="158"/>
      <c r="E72" s="158"/>
    </row>
    <row r="73" spans="1:5">
      <c r="A73" s="39"/>
      <c r="B73" s="158"/>
      <c r="C73" s="158"/>
      <c r="D73" s="158"/>
      <c r="E73" s="158"/>
    </row>
    <row r="74" spans="1:5">
      <c r="B74" s="158"/>
      <c r="C74" s="158"/>
      <c r="D74" s="158"/>
      <c r="E74" s="158"/>
    </row>
    <row r="75" spans="1:5">
      <c r="B75" s="158"/>
      <c r="C75" s="158"/>
      <c r="D75" s="158"/>
      <c r="E75" s="158"/>
    </row>
    <row r="76" spans="1:5">
      <c r="B76" s="158"/>
      <c r="C76" s="158"/>
      <c r="D76" s="158"/>
      <c r="E76" s="158"/>
    </row>
    <row r="77" spans="1:5">
      <c r="B77" s="158"/>
      <c r="C77" s="158"/>
      <c r="D77" s="158"/>
      <c r="E77" s="158"/>
    </row>
    <row r="78" spans="1:5">
      <c r="B78" s="158"/>
      <c r="C78" s="158"/>
      <c r="D78" s="158"/>
      <c r="E78" s="158"/>
    </row>
    <row r="79" spans="1:5">
      <c r="B79" s="158"/>
      <c r="C79" s="158"/>
      <c r="D79" s="158"/>
      <c r="E79" s="158"/>
    </row>
    <row r="80" spans="1:5">
      <c r="B80" s="158"/>
      <c r="C80" s="158"/>
      <c r="D80" s="158"/>
      <c r="E80" s="158"/>
    </row>
    <row r="81" spans="1:5">
      <c r="B81" s="158"/>
      <c r="C81" s="158"/>
      <c r="D81" s="158"/>
      <c r="E81" s="158"/>
    </row>
    <row r="82" spans="1:5">
      <c r="B82" s="158"/>
      <c r="C82" s="158"/>
      <c r="D82" s="158"/>
      <c r="E82" s="158"/>
    </row>
    <row r="83" spans="1:5">
      <c r="B83" s="158"/>
      <c r="C83" s="158"/>
      <c r="D83" s="158"/>
      <c r="E83" s="158"/>
    </row>
    <row r="84" spans="1:5">
      <c r="B84" s="158"/>
      <c r="C84" s="158"/>
      <c r="D84" s="158"/>
      <c r="E84" s="158"/>
    </row>
    <row r="85" spans="1:5">
      <c r="B85" s="158"/>
      <c r="C85" s="158"/>
      <c r="D85" s="158"/>
      <c r="E85" s="158"/>
    </row>
    <row r="86" spans="1:5">
      <c r="B86" s="158"/>
      <c r="C86" s="158"/>
      <c r="D86" s="158"/>
      <c r="E86" s="158"/>
    </row>
    <row r="87" spans="1:5">
      <c r="B87" s="158"/>
      <c r="C87" s="158"/>
      <c r="D87" s="158"/>
      <c r="E87" s="158"/>
    </row>
    <row r="89" spans="1:5">
      <c r="A89" s="42" t="s">
        <v>182</v>
      </c>
    </row>
  </sheetData>
  <mergeCells count="1">
    <mergeCell ref="A1:C1"/>
  </mergeCells>
  <hyperlinks>
    <hyperlink ref="A89" location="Index!A1" display="back to index" xr:uid="{00000000-0004-0000-1A00-000000000000}"/>
  </hyperlinks>
  <pageMargins left="0.25" right="0.25" top="0.75" bottom="0.75" header="0.3" footer="0.3"/>
  <pageSetup paperSize="9" fitToHeight="0" orientation="landscape" horizontalDpi="300" verticalDpi="300" r:id="rId1"/>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fitToPage="1"/>
  </sheetPr>
  <dimension ref="A1:D73"/>
  <sheetViews>
    <sheetView workbookViewId="0">
      <pane xSplit="1" ySplit="2" topLeftCell="B3" activePane="bottomRight" state="frozen"/>
      <selection pane="topRight" activeCell="B1" sqref="B1"/>
      <selection pane="bottomLeft" activeCell="A3" sqref="A3"/>
      <selection pane="bottomRight" activeCell="L36" sqref="L36"/>
    </sheetView>
  </sheetViews>
  <sheetFormatPr defaultColWidth="15.08203125" defaultRowHeight="14"/>
  <cols>
    <col min="1" max="1" width="15.08203125" style="29"/>
    <col min="4" max="4" width="11.08203125" customWidth="1"/>
    <col min="5" max="5" width="7.83203125" customWidth="1"/>
  </cols>
  <sheetData>
    <row r="1" spans="1:4" s="44" customFormat="1" ht="15">
      <c r="A1" s="233" t="s">
        <v>288</v>
      </c>
      <c r="B1" s="239"/>
      <c r="C1" s="239"/>
      <c r="D1" s="240"/>
    </row>
    <row r="2" spans="1:4" s="56" customFormat="1" ht="14.5">
      <c r="A2" s="109" t="s">
        <v>123</v>
      </c>
      <c r="B2" s="54" t="s">
        <v>92</v>
      </c>
      <c r="C2" s="54" t="s">
        <v>93</v>
      </c>
      <c r="D2" s="54" t="s">
        <v>78</v>
      </c>
    </row>
    <row r="3" spans="1:4" ht="14.5">
      <c r="A3" s="27">
        <v>37500</v>
      </c>
      <c r="B3" s="15">
        <v>0</v>
      </c>
      <c r="C3" s="15">
        <v>1</v>
      </c>
      <c r="D3" s="15">
        <v>1</v>
      </c>
    </row>
    <row r="4" spans="1:4" ht="14.5">
      <c r="A4" s="26">
        <v>37591</v>
      </c>
      <c r="B4" s="13">
        <v>0</v>
      </c>
      <c r="C4" s="13">
        <v>3</v>
      </c>
      <c r="D4" s="13">
        <v>3</v>
      </c>
    </row>
    <row r="5" spans="1:4" ht="14.5">
      <c r="A5" s="27">
        <v>37681</v>
      </c>
      <c r="B5" s="15">
        <v>0</v>
      </c>
      <c r="C5" s="15">
        <v>7</v>
      </c>
      <c r="D5" s="15">
        <v>7</v>
      </c>
    </row>
    <row r="6" spans="1:4" ht="14.5">
      <c r="A6" s="26">
        <v>37773</v>
      </c>
      <c r="B6" s="13">
        <v>0</v>
      </c>
      <c r="C6" s="13">
        <v>3</v>
      </c>
      <c r="D6" s="13">
        <v>3</v>
      </c>
    </row>
    <row r="7" spans="1:4" ht="14.5">
      <c r="A7" s="27">
        <v>37865</v>
      </c>
      <c r="B7" s="15">
        <v>0</v>
      </c>
      <c r="C7" s="15">
        <v>10</v>
      </c>
      <c r="D7" s="15">
        <v>10</v>
      </c>
    </row>
    <row r="8" spans="1:4" ht="14.5">
      <c r="A8" s="26">
        <v>37956</v>
      </c>
      <c r="B8" s="13">
        <v>0</v>
      </c>
      <c r="C8" s="13">
        <v>13</v>
      </c>
      <c r="D8" s="13">
        <v>13</v>
      </c>
    </row>
    <row r="9" spans="1:4" ht="14.5">
      <c r="A9" s="27">
        <v>38047</v>
      </c>
      <c r="B9" s="15">
        <v>0</v>
      </c>
      <c r="C9" s="15">
        <v>18</v>
      </c>
      <c r="D9" s="15">
        <v>18</v>
      </c>
    </row>
    <row r="10" spans="1:4" ht="14.5">
      <c r="A10" s="26">
        <v>38139</v>
      </c>
      <c r="B10" s="13">
        <v>0</v>
      </c>
      <c r="C10" s="13">
        <v>15</v>
      </c>
      <c r="D10" s="13">
        <v>15</v>
      </c>
    </row>
    <row r="11" spans="1:4" ht="14.5">
      <c r="A11" s="27">
        <v>38231</v>
      </c>
      <c r="B11" s="15">
        <v>0</v>
      </c>
      <c r="C11" s="15">
        <v>59</v>
      </c>
      <c r="D11" s="15">
        <v>59</v>
      </c>
    </row>
    <row r="12" spans="1:4" ht="14.5">
      <c r="A12" s="26">
        <v>38322</v>
      </c>
      <c r="B12" s="13">
        <v>0</v>
      </c>
      <c r="C12" s="13">
        <v>44</v>
      </c>
      <c r="D12" s="13">
        <v>44</v>
      </c>
    </row>
    <row r="13" spans="1:4" ht="14.5">
      <c r="A13" s="27">
        <v>38412</v>
      </c>
      <c r="B13" s="15">
        <v>0</v>
      </c>
      <c r="C13" s="15">
        <v>35</v>
      </c>
      <c r="D13" s="15">
        <v>35</v>
      </c>
    </row>
    <row r="14" spans="1:4" ht="14.5">
      <c r="A14" s="26">
        <v>38504</v>
      </c>
      <c r="B14" s="17">
        <v>0</v>
      </c>
      <c r="C14" s="17">
        <v>45</v>
      </c>
      <c r="D14" s="17">
        <v>45</v>
      </c>
    </row>
    <row r="15" spans="1:4" ht="14.5">
      <c r="A15" s="27">
        <v>38596</v>
      </c>
      <c r="B15" s="15">
        <v>0</v>
      </c>
      <c r="C15" s="15">
        <v>44</v>
      </c>
      <c r="D15" s="15">
        <v>44</v>
      </c>
    </row>
    <row r="16" spans="1:4" ht="14.5">
      <c r="A16" s="26">
        <v>38687</v>
      </c>
      <c r="B16" s="13">
        <v>0</v>
      </c>
      <c r="C16" s="13">
        <v>26</v>
      </c>
      <c r="D16" s="13">
        <v>26</v>
      </c>
    </row>
    <row r="17" spans="1:4" ht="14.5">
      <c r="A17" s="27">
        <v>38777</v>
      </c>
      <c r="B17" s="15">
        <v>1</v>
      </c>
      <c r="C17" s="15">
        <v>59</v>
      </c>
      <c r="D17" s="15">
        <v>60</v>
      </c>
    </row>
    <row r="18" spans="1:4" ht="14.5">
      <c r="A18" s="26">
        <v>38869</v>
      </c>
      <c r="B18" s="13">
        <v>1</v>
      </c>
      <c r="C18" s="13">
        <v>51</v>
      </c>
      <c r="D18" s="13">
        <v>52</v>
      </c>
    </row>
    <row r="19" spans="1:4" ht="14.5">
      <c r="A19" s="27">
        <v>38961</v>
      </c>
      <c r="B19" s="15">
        <v>1</v>
      </c>
      <c r="C19" s="15">
        <v>51</v>
      </c>
      <c r="D19" s="15">
        <v>52</v>
      </c>
    </row>
    <row r="20" spans="1:4" ht="14.5">
      <c r="A20" s="26">
        <v>39052</v>
      </c>
      <c r="B20" s="13">
        <v>1</v>
      </c>
      <c r="C20" s="13">
        <v>49</v>
      </c>
      <c r="D20" s="13">
        <v>50</v>
      </c>
    </row>
    <row r="21" spans="1:4" ht="14.5">
      <c r="A21" s="27">
        <v>39142</v>
      </c>
      <c r="B21" s="15">
        <v>1</v>
      </c>
      <c r="C21" s="15">
        <v>50</v>
      </c>
      <c r="D21" s="15">
        <v>51</v>
      </c>
    </row>
    <row r="22" spans="1:4" ht="14.5">
      <c r="A22" s="26">
        <v>39234</v>
      </c>
      <c r="B22" s="13">
        <v>1</v>
      </c>
      <c r="C22" s="13">
        <v>96</v>
      </c>
      <c r="D22" s="13">
        <v>97</v>
      </c>
    </row>
    <row r="23" spans="1:4" ht="14.5">
      <c r="A23" s="27">
        <v>39326</v>
      </c>
      <c r="B23" s="15">
        <v>3</v>
      </c>
      <c r="C23" s="15">
        <v>87</v>
      </c>
      <c r="D23" s="15">
        <v>90</v>
      </c>
    </row>
    <row r="24" spans="1:4" ht="14.5">
      <c r="A24" s="26">
        <v>39417</v>
      </c>
      <c r="B24" s="13">
        <v>0</v>
      </c>
      <c r="C24" s="13">
        <v>91</v>
      </c>
      <c r="D24" s="13">
        <v>91</v>
      </c>
    </row>
    <row r="25" spans="1:4" ht="14.5">
      <c r="A25" s="27">
        <v>39508</v>
      </c>
      <c r="B25" s="15">
        <v>1</v>
      </c>
      <c r="C25" s="15">
        <v>118</v>
      </c>
      <c r="D25" s="15">
        <v>119</v>
      </c>
    </row>
    <row r="26" spans="1:4" ht="14.5">
      <c r="A26" s="26">
        <v>39600</v>
      </c>
      <c r="B26" s="17">
        <v>2</v>
      </c>
      <c r="C26" s="17">
        <v>562</v>
      </c>
      <c r="D26" s="17">
        <v>564</v>
      </c>
    </row>
    <row r="27" spans="1:4" ht="14.5">
      <c r="A27" s="27">
        <v>39692</v>
      </c>
      <c r="B27" s="15">
        <v>1</v>
      </c>
      <c r="C27" s="15">
        <v>195</v>
      </c>
      <c r="D27" s="15">
        <v>196</v>
      </c>
    </row>
    <row r="28" spans="1:4" ht="14.5">
      <c r="A28" s="26">
        <v>39783</v>
      </c>
      <c r="B28" s="13">
        <v>1</v>
      </c>
      <c r="C28" s="13">
        <v>160</v>
      </c>
      <c r="D28" s="13">
        <v>161</v>
      </c>
    </row>
    <row r="29" spans="1:4" ht="14.5">
      <c r="A29" s="27">
        <v>39873</v>
      </c>
      <c r="B29" s="15">
        <v>2</v>
      </c>
      <c r="C29" s="15">
        <v>233</v>
      </c>
      <c r="D29" s="15">
        <v>235</v>
      </c>
    </row>
    <row r="30" spans="1:4" ht="14.5">
      <c r="A30" s="26">
        <v>39965</v>
      </c>
      <c r="B30" s="13">
        <v>4</v>
      </c>
      <c r="C30" s="13">
        <v>233</v>
      </c>
      <c r="D30" s="13">
        <v>237</v>
      </c>
    </row>
    <row r="31" spans="1:4" ht="14.5">
      <c r="A31" s="27">
        <v>40057</v>
      </c>
      <c r="B31" s="15">
        <v>2</v>
      </c>
      <c r="C31" s="15">
        <v>193</v>
      </c>
      <c r="D31" s="15">
        <v>195</v>
      </c>
    </row>
    <row r="32" spans="1:4" ht="14.5">
      <c r="A32" s="26">
        <v>40148</v>
      </c>
      <c r="B32" s="13">
        <v>5</v>
      </c>
      <c r="C32" s="13">
        <v>185</v>
      </c>
      <c r="D32" s="13">
        <v>190</v>
      </c>
    </row>
    <row r="33" spans="1:4" ht="14.5">
      <c r="A33" s="27">
        <v>40238</v>
      </c>
      <c r="B33" s="15">
        <v>7</v>
      </c>
      <c r="C33" s="15">
        <v>174</v>
      </c>
      <c r="D33" s="15">
        <v>181</v>
      </c>
    </row>
    <row r="34" spans="1:4" ht="14.5">
      <c r="A34" s="26">
        <v>40330</v>
      </c>
      <c r="B34" s="13">
        <v>7</v>
      </c>
      <c r="C34" s="13">
        <v>157</v>
      </c>
      <c r="D34" s="13">
        <v>164</v>
      </c>
    </row>
    <row r="35" spans="1:4" ht="14.5">
      <c r="A35" s="27">
        <v>40422</v>
      </c>
      <c r="B35" s="15">
        <v>7</v>
      </c>
      <c r="C35" s="15">
        <v>155</v>
      </c>
      <c r="D35" s="15">
        <v>162</v>
      </c>
    </row>
    <row r="36" spans="1:4" ht="14.5">
      <c r="A36" s="26">
        <v>40513</v>
      </c>
      <c r="B36" s="13">
        <v>5</v>
      </c>
      <c r="C36" s="13">
        <v>143</v>
      </c>
      <c r="D36" s="13">
        <v>148</v>
      </c>
    </row>
    <row r="37" spans="1:4" ht="14.5">
      <c r="A37" s="27">
        <v>40603</v>
      </c>
      <c r="B37" s="15">
        <v>6</v>
      </c>
      <c r="C37" s="15">
        <v>177</v>
      </c>
      <c r="D37" s="15">
        <v>183</v>
      </c>
    </row>
    <row r="38" spans="1:4" ht="14.5">
      <c r="A38" s="26">
        <v>40695</v>
      </c>
      <c r="B38" s="17">
        <v>4</v>
      </c>
      <c r="C38" s="17">
        <v>202</v>
      </c>
      <c r="D38" s="17">
        <v>206</v>
      </c>
    </row>
    <row r="39" spans="1:4" ht="14.5">
      <c r="A39" s="27">
        <v>40787</v>
      </c>
      <c r="B39" s="15">
        <v>12</v>
      </c>
      <c r="C39" s="15">
        <v>191</v>
      </c>
      <c r="D39" s="15">
        <v>203</v>
      </c>
    </row>
    <row r="40" spans="1:4" ht="14.5">
      <c r="A40" s="26">
        <v>40878</v>
      </c>
      <c r="B40" s="13">
        <v>11</v>
      </c>
      <c r="C40" s="13">
        <v>230</v>
      </c>
      <c r="D40" s="13">
        <v>241</v>
      </c>
    </row>
    <row r="41" spans="1:4" ht="14.5">
      <c r="A41" s="27">
        <v>40969</v>
      </c>
      <c r="B41" s="15">
        <v>10</v>
      </c>
      <c r="C41" s="15">
        <v>195</v>
      </c>
      <c r="D41" s="15">
        <v>205</v>
      </c>
    </row>
    <row r="42" spans="1:4" ht="14.5">
      <c r="A42" s="26">
        <v>41061</v>
      </c>
      <c r="B42" s="13">
        <v>6</v>
      </c>
      <c r="C42" s="13">
        <v>185</v>
      </c>
      <c r="D42" s="13">
        <v>191</v>
      </c>
    </row>
    <row r="43" spans="1:4" ht="14.5">
      <c r="A43" s="27">
        <v>41153</v>
      </c>
      <c r="B43" s="15">
        <v>10</v>
      </c>
      <c r="C43" s="15">
        <v>142</v>
      </c>
      <c r="D43" s="15">
        <v>152</v>
      </c>
    </row>
    <row r="44" spans="1:4" ht="14.5">
      <c r="A44" s="26">
        <v>41244</v>
      </c>
      <c r="B44" s="13">
        <v>12</v>
      </c>
      <c r="C44" s="13">
        <v>112</v>
      </c>
      <c r="D44" s="13">
        <v>124</v>
      </c>
    </row>
    <row r="45" spans="1:4" ht="14.5">
      <c r="A45" s="27">
        <v>41334</v>
      </c>
      <c r="B45" s="15">
        <v>14</v>
      </c>
      <c r="C45" s="15">
        <v>124</v>
      </c>
      <c r="D45" s="15">
        <v>138</v>
      </c>
    </row>
    <row r="46" spans="1:4" ht="14.5">
      <c r="A46" s="26">
        <v>41426</v>
      </c>
      <c r="B46" s="13">
        <v>16</v>
      </c>
      <c r="C46" s="13">
        <v>108</v>
      </c>
      <c r="D46" s="13">
        <v>124</v>
      </c>
    </row>
    <row r="47" spans="1:4" ht="14.5">
      <c r="A47" s="27">
        <v>41518</v>
      </c>
      <c r="B47" s="15">
        <v>10</v>
      </c>
      <c r="C47" s="15">
        <v>101</v>
      </c>
      <c r="D47" s="15">
        <v>111</v>
      </c>
    </row>
    <row r="48" spans="1:4" ht="14.5">
      <c r="A48" s="26">
        <v>41609</v>
      </c>
      <c r="B48" s="13">
        <v>7</v>
      </c>
      <c r="C48" s="13">
        <v>89</v>
      </c>
      <c r="D48" s="13">
        <v>96</v>
      </c>
    </row>
    <row r="49" spans="1:4" ht="14.5">
      <c r="A49" s="27">
        <v>41699</v>
      </c>
      <c r="B49" s="15">
        <v>9</v>
      </c>
      <c r="C49" s="15">
        <v>77</v>
      </c>
      <c r="D49" s="15">
        <v>86</v>
      </c>
    </row>
    <row r="50" spans="1:4" ht="14.5">
      <c r="A50" s="26">
        <v>41791</v>
      </c>
      <c r="B50" s="13">
        <v>11</v>
      </c>
      <c r="C50" s="13">
        <v>71</v>
      </c>
      <c r="D50" s="13">
        <v>82</v>
      </c>
    </row>
    <row r="51" spans="1:4" ht="14.5">
      <c r="A51" s="27">
        <v>41883</v>
      </c>
      <c r="B51" s="15">
        <v>6</v>
      </c>
      <c r="C51" s="15">
        <v>81</v>
      </c>
      <c r="D51" s="15">
        <v>87</v>
      </c>
    </row>
    <row r="52" spans="1:4" ht="14.5">
      <c r="A52" s="26">
        <v>41974</v>
      </c>
      <c r="B52" s="13">
        <v>3</v>
      </c>
      <c r="C52" s="13">
        <v>64</v>
      </c>
      <c r="D52" s="13">
        <v>67</v>
      </c>
    </row>
    <row r="53" spans="1:4" ht="14.5">
      <c r="A53" s="27">
        <v>42064</v>
      </c>
      <c r="B53" s="15">
        <v>6</v>
      </c>
      <c r="C53" s="15">
        <v>62</v>
      </c>
      <c r="D53" s="15">
        <v>68</v>
      </c>
    </row>
    <row r="54" spans="1:4" ht="14.5">
      <c r="A54" s="26">
        <v>42156</v>
      </c>
      <c r="B54" s="13">
        <v>6</v>
      </c>
      <c r="C54" s="13">
        <v>58</v>
      </c>
      <c r="D54" s="13">
        <v>64</v>
      </c>
    </row>
    <row r="55" spans="1:4" ht="14.5">
      <c r="A55" s="27">
        <v>42248</v>
      </c>
      <c r="B55" s="15">
        <v>7</v>
      </c>
      <c r="C55" s="15">
        <v>36</v>
      </c>
      <c r="D55" s="15">
        <v>43</v>
      </c>
    </row>
    <row r="56" spans="1:4" ht="14.5">
      <c r="A56" s="26">
        <v>42339</v>
      </c>
      <c r="B56" s="13">
        <v>4</v>
      </c>
      <c r="C56" s="13">
        <v>28</v>
      </c>
      <c r="D56" s="13">
        <v>32</v>
      </c>
    </row>
    <row r="57" spans="1:4" ht="14.5">
      <c r="A57" s="27">
        <v>42430</v>
      </c>
      <c r="B57" s="15">
        <v>4</v>
      </c>
      <c r="C57" s="15">
        <v>31</v>
      </c>
      <c r="D57" s="15">
        <v>35</v>
      </c>
    </row>
    <row r="58" spans="1:4" ht="14.5">
      <c r="A58" s="26">
        <v>42522</v>
      </c>
      <c r="B58" s="13">
        <v>5</v>
      </c>
      <c r="C58" s="13">
        <v>31</v>
      </c>
      <c r="D58" s="13">
        <v>36</v>
      </c>
    </row>
    <row r="59" spans="1:4" ht="14.5">
      <c r="A59" s="27">
        <v>42614</v>
      </c>
      <c r="B59" s="15">
        <v>1</v>
      </c>
      <c r="C59" s="15">
        <v>26</v>
      </c>
      <c r="D59" s="15">
        <v>27</v>
      </c>
    </row>
    <row r="60" spans="1:4" ht="14.5">
      <c r="A60" s="26">
        <v>42705</v>
      </c>
      <c r="B60" s="13">
        <v>1</v>
      </c>
      <c r="C60" s="13">
        <v>15</v>
      </c>
      <c r="D60" s="13">
        <v>16</v>
      </c>
    </row>
    <row r="61" spans="1:4" ht="14.5">
      <c r="A61" s="27">
        <v>42795</v>
      </c>
      <c r="B61" s="15">
        <v>2</v>
      </c>
      <c r="C61" s="15">
        <v>12</v>
      </c>
      <c r="D61" s="15">
        <v>14</v>
      </c>
    </row>
    <row r="62" spans="1:4" ht="14.5">
      <c r="A62" s="26">
        <v>42887</v>
      </c>
      <c r="B62" s="13">
        <v>3</v>
      </c>
      <c r="C62" s="13">
        <v>12</v>
      </c>
      <c r="D62" s="13">
        <v>15</v>
      </c>
    </row>
    <row r="63" spans="1:4" ht="14.5">
      <c r="A63" s="27">
        <v>42979</v>
      </c>
      <c r="B63" s="15">
        <v>1</v>
      </c>
      <c r="C63" s="15">
        <v>6</v>
      </c>
      <c r="D63" s="15">
        <v>7</v>
      </c>
    </row>
    <row r="64" spans="1:4" ht="14.5">
      <c r="A64" s="26">
        <v>43070</v>
      </c>
      <c r="B64" s="13">
        <v>1</v>
      </c>
      <c r="C64" s="13">
        <v>3</v>
      </c>
      <c r="D64" s="13">
        <v>4</v>
      </c>
    </row>
    <row r="65" spans="1:4" ht="14.5">
      <c r="A65" s="27">
        <v>43160</v>
      </c>
      <c r="B65" s="15">
        <v>1</v>
      </c>
      <c r="C65" s="15">
        <v>4</v>
      </c>
      <c r="D65" s="15">
        <v>5</v>
      </c>
    </row>
    <row r="66" spans="1:4" ht="14.5">
      <c r="A66" s="28">
        <v>43252</v>
      </c>
      <c r="B66" s="17">
        <v>0</v>
      </c>
      <c r="C66" s="17">
        <v>2</v>
      </c>
      <c r="D66" s="17">
        <v>2</v>
      </c>
    </row>
    <row r="67" spans="1:4" s="113" customFormat="1" ht="14.5">
      <c r="A67" s="27">
        <v>43344</v>
      </c>
      <c r="B67" s="16">
        <v>2</v>
      </c>
      <c r="C67" s="16">
        <v>0</v>
      </c>
      <c r="D67" s="16">
        <v>2</v>
      </c>
    </row>
    <row r="68" spans="1:4" ht="14.5">
      <c r="A68" s="28">
        <v>43435</v>
      </c>
      <c r="B68" s="13">
        <v>1</v>
      </c>
      <c r="C68" s="13">
        <v>0</v>
      </c>
      <c r="D68" s="193">
        <v>1</v>
      </c>
    </row>
    <row r="69" spans="1:4" ht="14.5">
      <c r="A69" s="27" t="s">
        <v>78</v>
      </c>
      <c r="B69" s="16">
        <f>SUBTOTAL(109,B3:B68)</f>
        <v>245</v>
      </c>
      <c r="C69" s="16">
        <f>SUBTOTAL(109,C3:C68)</f>
        <v>5840</v>
      </c>
      <c r="D69" s="16">
        <v>6085</v>
      </c>
    </row>
    <row r="73" spans="1:4">
      <c r="A73" s="42" t="s">
        <v>182</v>
      </c>
    </row>
  </sheetData>
  <mergeCells count="1">
    <mergeCell ref="A1:D1"/>
  </mergeCells>
  <hyperlinks>
    <hyperlink ref="A73" location="Index!A1" display="back to index" xr:uid="{00000000-0004-0000-1B00-000000000000}"/>
  </hyperlinks>
  <pageMargins left="0.25" right="0.25" top="0.75" bottom="0.75" header="0.3" footer="0.3"/>
  <pageSetup paperSize="9" fitToHeight="0" orientation="landscape" horizontalDpi="300" verticalDpi="300"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A1:F72"/>
  <sheetViews>
    <sheetView workbookViewId="0">
      <pane xSplit="1" ySplit="2" topLeftCell="B3" activePane="bottomRight" state="frozen"/>
      <selection pane="topRight" activeCell="B1" sqref="B1"/>
      <selection pane="bottomLeft" activeCell="A3" sqref="A3"/>
      <selection pane="bottomRight" activeCell="C9" sqref="C9"/>
    </sheetView>
  </sheetViews>
  <sheetFormatPr defaultColWidth="15.08203125" defaultRowHeight="14"/>
  <cols>
    <col min="1" max="1" width="15.08203125" style="29"/>
    <col min="7" max="7" width="3.83203125" customWidth="1"/>
  </cols>
  <sheetData>
    <row r="1" spans="1:6" s="44" customFormat="1" ht="15">
      <c r="A1" s="235" t="s">
        <v>289</v>
      </c>
      <c r="B1" s="235"/>
      <c r="C1" s="235"/>
      <c r="D1" s="235"/>
      <c r="E1" s="235"/>
      <c r="F1" s="235"/>
    </row>
    <row r="2" spans="1:6" s="56" customFormat="1" ht="29">
      <c r="A2" s="109" t="s">
        <v>123</v>
      </c>
      <c r="B2" s="54" t="s">
        <v>118</v>
      </c>
      <c r="C2" s="99" t="s">
        <v>190</v>
      </c>
      <c r="D2" s="99" t="s">
        <v>95</v>
      </c>
      <c r="E2" s="100" t="s">
        <v>250</v>
      </c>
      <c r="F2" s="55" t="s">
        <v>78</v>
      </c>
    </row>
    <row r="3" spans="1:6" ht="14.5">
      <c r="A3" s="27">
        <v>37500</v>
      </c>
      <c r="B3" s="15">
        <v>1</v>
      </c>
      <c r="C3" s="15">
        <v>0</v>
      </c>
      <c r="D3" s="15">
        <v>0</v>
      </c>
      <c r="E3" s="15">
        <v>0</v>
      </c>
      <c r="F3" s="102">
        <v>1</v>
      </c>
    </row>
    <row r="4" spans="1:6" ht="14.5">
      <c r="A4" s="26">
        <v>37591</v>
      </c>
      <c r="B4" s="13">
        <v>1</v>
      </c>
      <c r="C4" s="13">
        <v>2</v>
      </c>
      <c r="D4" s="13">
        <v>0</v>
      </c>
      <c r="E4" s="13">
        <v>0</v>
      </c>
      <c r="F4" s="19">
        <v>3</v>
      </c>
    </row>
    <row r="5" spans="1:6" ht="14.5">
      <c r="A5" s="27">
        <v>37681</v>
      </c>
      <c r="B5" s="15">
        <v>2</v>
      </c>
      <c r="C5" s="15">
        <v>5</v>
      </c>
      <c r="D5" s="15">
        <v>0</v>
      </c>
      <c r="E5" s="15">
        <v>0</v>
      </c>
      <c r="F5" s="15">
        <v>7</v>
      </c>
    </row>
    <row r="6" spans="1:6" ht="14.5">
      <c r="A6" s="26">
        <v>37773</v>
      </c>
      <c r="B6" s="13">
        <v>1</v>
      </c>
      <c r="C6" s="13">
        <v>2</v>
      </c>
      <c r="D6" s="13">
        <v>0</v>
      </c>
      <c r="E6" s="13">
        <v>0</v>
      </c>
      <c r="F6" s="13">
        <v>3</v>
      </c>
    </row>
    <row r="7" spans="1:6" ht="14.5">
      <c r="A7" s="27">
        <v>37865</v>
      </c>
      <c r="B7" s="15">
        <v>7</v>
      </c>
      <c r="C7" s="15">
        <v>3</v>
      </c>
      <c r="D7" s="15">
        <v>0</v>
      </c>
      <c r="E7" s="15">
        <v>0</v>
      </c>
      <c r="F7" s="15">
        <v>10</v>
      </c>
    </row>
    <row r="8" spans="1:6" ht="14.5">
      <c r="A8" s="26">
        <v>37956</v>
      </c>
      <c r="B8" s="13">
        <v>12</v>
      </c>
      <c r="C8" s="13">
        <v>1</v>
      </c>
      <c r="D8" s="13">
        <v>0</v>
      </c>
      <c r="E8" s="13">
        <v>0</v>
      </c>
      <c r="F8" s="13">
        <v>13</v>
      </c>
    </row>
    <row r="9" spans="1:6" ht="14.5">
      <c r="A9" s="27">
        <v>38047</v>
      </c>
      <c r="B9" s="15">
        <v>15</v>
      </c>
      <c r="C9" s="15">
        <v>3</v>
      </c>
      <c r="D9" s="15">
        <v>0</v>
      </c>
      <c r="E9" s="15">
        <v>0</v>
      </c>
      <c r="F9" s="15">
        <v>18</v>
      </c>
    </row>
    <row r="10" spans="1:6" ht="14.5">
      <c r="A10" s="26">
        <v>38139</v>
      </c>
      <c r="B10" s="13">
        <v>13</v>
      </c>
      <c r="C10" s="13">
        <v>2</v>
      </c>
      <c r="D10" s="13">
        <v>0</v>
      </c>
      <c r="E10" s="13">
        <v>0</v>
      </c>
      <c r="F10" s="13">
        <v>15</v>
      </c>
    </row>
    <row r="11" spans="1:6" ht="14.5">
      <c r="A11" s="27">
        <v>38231</v>
      </c>
      <c r="B11" s="15">
        <v>46</v>
      </c>
      <c r="C11" s="15">
        <v>13</v>
      </c>
      <c r="D11" s="15">
        <v>0</v>
      </c>
      <c r="E11" s="15">
        <v>0</v>
      </c>
      <c r="F11" s="15">
        <v>59</v>
      </c>
    </row>
    <row r="12" spans="1:6" ht="14.5">
      <c r="A12" s="26">
        <v>38322</v>
      </c>
      <c r="B12" s="13">
        <v>29</v>
      </c>
      <c r="C12" s="13">
        <v>15</v>
      </c>
      <c r="D12" s="13">
        <v>0</v>
      </c>
      <c r="E12" s="13">
        <v>0</v>
      </c>
      <c r="F12" s="13">
        <v>44</v>
      </c>
    </row>
    <row r="13" spans="1:6" ht="14.5">
      <c r="A13" s="27">
        <v>38412</v>
      </c>
      <c r="B13" s="15">
        <v>24</v>
      </c>
      <c r="C13" s="15">
        <v>11</v>
      </c>
      <c r="D13" s="15">
        <v>0</v>
      </c>
      <c r="E13" s="15">
        <v>0</v>
      </c>
      <c r="F13" s="15">
        <v>35</v>
      </c>
    </row>
    <row r="14" spans="1:6" ht="14.5">
      <c r="A14" s="26">
        <v>38504</v>
      </c>
      <c r="B14" s="17">
        <v>27</v>
      </c>
      <c r="C14" s="17">
        <v>18</v>
      </c>
      <c r="D14" s="17">
        <v>0</v>
      </c>
      <c r="E14" s="17">
        <v>0</v>
      </c>
      <c r="F14" s="17">
        <v>45</v>
      </c>
    </row>
    <row r="15" spans="1:6" ht="14.5">
      <c r="A15" s="27">
        <v>38596</v>
      </c>
      <c r="B15" s="15">
        <v>27</v>
      </c>
      <c r="C15" s="15">
        <v>17</v>
      </c>
      <c r="D15" s="15">
        <v>0</v>
      </c>
      <c r="E15" s="15">
        <v>0</v>
      </c>
      <c r="F15" s="15">
        <v>44</v>
      </c>
    </row>
    <row r="16" spans="1:6" ht="14.5">
      <c r="A16" s="26">
        <v>38687</v>
      </c>
      <c r="B16" s="13">
        <v>11</v>
      </c>
      <c r="C16" s="13">
        <v>15</v>
      </c>
      <c r="D16" s="13">
        <v>0</v>
      </c>
      <c r="E16" s="13">
        <v>0</v>
      </c>
      <c r="F16" s="13">
        <v>26</v>
      </c>
    </row>
    <row r="17" spans="1:6" ht="14.5">
      <c r="A17" s="27">
        <v>38777</v>
      </c>
      <c r="B17" s="15">
        <v>44</v>
      </c>
      <c r="C17" s="15">
        <v>16</v>
      </c>
      <c r="D17" s="15">
        <v>0</v>
      </c>
      <c r="E17" s="15">
        <v>0</v>
      </c>
      <c r="F17" s="15">
        <v>60</v>
      </c>
    </row>
    <row r="18" spans="1:6" ht="14.5">
      <c r="A18" s="26">
        <v>38869</v>
      </c>
      <c r="B18" s="13">
        <v>36</v>
      </c>
      <c r="C18" s="13">
        <v>16</v>
      </c>
      <c r="D18" s="13">
        <v>0</v>
      </c>
      <c r="E18" s="13">
        <v>0</v>
      </c>
      <c r="F18" s="13">
        <v>52</v>
      </c>
    </row>
    <row r="19" spans="1:6" ht="14.5">
      <c r="A19" s="27">
        <v>38961</v>
      </c>
      <c r="B19" s="15">
        <v>37</v>
      </c>
      <c r="C19" s="15">
        <v>15</v>
      </c>
      <c r="D19" s="15">
        <v>0</v>
      </c>
      <c r="E19" s="15">
        <v>0</v>
      </c>
      <c r="F19" s="15">
        <v>52</v>
      </c>
    </row>
    <row r="20" spans="1:6" ht="14.5">
      <c r="A20" s="26">
        <v>39052</v>
      </c>
      <c r="B20" s="13">
        <v>39</v>
      </c>
      <c r="C20" s="13">
        <v>11</v>
      </c>
      <c r="D20" s="13">
        <v>0</v>
      </c>
      <c r="E20" s="13">
        <v>0</v>
      </c>
      <c r="F20" s="13">
        <v>50</v>
      </c>
    </row>
    <row r="21" spans="1:6" ht="14.5">
      <c r="A21" s="27">
        <v>39142</v>
      </c>
      <c r="B21" s="15">
        <v>36</v>
      </c>
      <c r="C21" s="15">
        <v>15</v>
      </c>
      <c r="D21" s="15">
        <v>0</v>
      </c>
      <c r="E21" s="15">
        <v>0</v>
      </c>
      <c r="F21" s="15">
        <v>51</v>
      </c>
    </row>
    <row r="22" spans="1:6" ht="14.5">
      <c r="A22" s="26">
        <v>39234</v>
      </c>
      <c r="B22" s="13">
        <v>68</v>
      </c>
      <c r="C22" s="13">
        <v>29</v>
      </c>
      <c r="D22" s="13">
        <v>0</v>
      </c>
      <c r="E22" s="13">
        <v>0</v>
      </c>
      <c r="F22" s="13">
        <v>97</v>
      </c>
    </row>
    <row r="23" spans="1:6" ht="14.5">
      <c r="A23" s="27">
        <v>39326</v>
      </c>
      <c r="B23" s="15">
        <v>71</v>
      </c>
      <c r="C23" s="15">
        <v>19</v>
      </c>
      <c r="D23" s="15">
        <v>0</v>
      </c>
      <c r="E23" s="15">
        <v>0</v>
      </c>
      <c r="F23" s="15">
        <v>90</v>
      </c>
    </row>
    <row r="24" spans="1:6" ht="14.5">
      <c r="A24" s="26">
        <v>39417</v>
      </c>
      <c r="B24" s="13">
        <v>69</v>
      </c>
      <c r="C24" s="13">
        <v>22</v>
      </c>
      <c r="D24" s="13">
        <v>0</v>
      </c>
      <c r="E24" s="13">
        <v>0</v>
      </c>
      <c r="F24" s="13">
        <v>91</v>
      </c>
    </row>
    <row r="25" spans="1:6" ht="14.5">
      <c r="A25" s="27">
        <v>39508</v>
      </c>
      <c r="B25" s="15">
        <v>86</v>
      </c>
      <c r="C25" s="15">
        <v>33</v>
      </c>
      <c r="D25" s="15">
        <v>0</v>
      </c>
      <c r="E25" s="15">
        <v>0</v>
      </c>
      <c r="F25" s="15">
        <v>119</v>
      </c>
    </row>
    <row r="26" spans="1:6" ht="14.5">
      <c r="A26" s="26">
        <v>39600</v>
      </c>
      <c r="B26" s="17">
        <v>512</v>
      </c>
      <c r="C26" s="17">
        <v>52</v>
      </c>
      <c r="D26" s="17">
        <v>0</v>
      </c>
      <c r="E26" s="17">
        <v>0</v>
      </c>
      <c r="F26" s="17">
        <v>564</v>
      </c>
    </row>
    <row r="27" spans="1:6" ht="14.5">
      <c r="A27" s="27">
        <v>39692</v>
      </c>
      <c r="B27" s="15">
        <v>153</v>
      </c>
      <c r="C27" s="15">
        <v>43</v>
      </c>
      <c r="D27" s="15">
        <v>0</v>
      </c>
      <c r="E27" s="15">
        <v>0</v>
      </c>
      <c r="F27" s="15">
        <v>196</v>
      </c>
    </row>
    <row r="28" spans="1:6" ht="14.5">
      <c r="A28" s="26">
        <v>39783</v>
      </c>
      <c r="B28" s="13">
        <v>130</v>
      </c>
      <c r="C28" s="13">
        <v>31</v>
      </c>
      <c r="D28" s="13">
        <v>0</v>
      </c>
      <c r="E28" s="13">
        <v>0</v>
      </c>
      <c r="F28" s="13">
        <v>161</v>
      </c>
    </row>
    <row r="29" spans="1:6" ht="14.5">
      <c r="A29" s="27">
        <v>39873</v>
      </c>
      <c r="B29" s="15">
        <v>169</v>
      </c>
      <c r="C29" s="15">
        <v>66</v>
      </c>
      <c r="D29" s="15">
        <v>0</v>
      </c>
      <c r="E29" s="15">
        <v>0</v>
      </c>
      <c r="F29" s="15">
        <v>235</v>
      </c>
    </row>
    <row r="30" spans="1:6" ht="14.5">
      <c r="A30" s="26">
        <v>39965</v>
      </c>
      <c r="B30" s="13">
        <v>186</v>
      </c>
      <c r="C30" s="13">
        <v>50</v>
      </c>
      <c r="D30" s="13">
        <v>1</v>
      </c>
      <c r="E30" s="13">
        <v>0</v>
      </c>
      <c r="F30" s="13">
        <v>237</v>
      </c>
    </row>
    <row r="31" spans="1:6" ht="14.5">
      <c r="A31" s="27">
        <v>40057</v>
      </c>
      <c r="B31" s="15">
        <v>127</v>
      </c>
      <c r="C31" s="15">
        <v>68</v>
      </c>
      <c r="D31" s="15">
        <v>0</v>
      </c>
      <c r="E31" s="15">
        <v>0</v>
      </c>
      <c r="F31" s="15">
        <v>195</v>
      </c>
    </row>
    <row r="32" spans="1:6" ht="14.5">
      <c r="A32" s="26">
        <v>40148</v>
      </c>
      <c r="B32" s="13">
        <v>141</v>
      </c>
      <c r="C32" s="13">
        <v>49</v>
      </c>
      <c r="D32" s="13">
        <v>0</v>
      </c>
      <c r="E32" s="13">
        <v>0</v>
      </c>
      <c r="F32" s="13">
        <v>190</v>
      </c>
    </row>
    <row r="33" spans="1:6" ht="14.5">
      <c r="A33" s="27">
        <v>40238</v>
      </c>
      <c r="B33" s="15">
        <v>137</v>
      </c>
      <c r="C33" s="15">
        <v>44</v>
      </c>
      <c r="D33" s="15">
        <v>0</v>
      </c>
      <c r="E33" s="15">
        <v>0</v>
      </c>
      <c r="F33" s="15">
        <v>181</v>
      </c>
    </row>
    <row r="34" spans="1:6" ht="14.5">
      <c r="A34" s="26">
        <v>40330</v>
      </c>
      <c r="B34" s="13">
        <v>131</v>
      </c>
      <c r="C34" s="13">
        <v>33</v>
      </c>
      <c r="D34" s="13">
        <v>0</v>
      </c>
      <c r="E34" s="13">
        <v>0</v>
      </c>
      <c r="F34" s="13">
        <v>164</v>
      </c>
    </row>
    <row r="35" spans="1:6" ht="14.5">
      <c r="A35" s="27">
        <v>40422</v>
      </c>
      <c r="B35" s="15">
        <v>128</v>
      </c>
      <c r="C35" s="15">
        <v>34</v>
      </c>
      <c r="D35" s="15">
        <v>0</v>
      </c>
      <c r="E35" s="15">
        <v>0</v>
      </c>
      <c r="F35" s="15">
        <v>162</v>
      </c>
    </row>
    <row r="36" spans="1:6" ht="14.5">
      <c r="A36" s="26">
        <v>40513</v>
      </c>
      <c r="B36" s="13">
        <v>108</v>
      </c>
      <c r="C36" s="13">
        <v>40</v>
      </c>
      <c r="D36" s="13">
        <v>0</v>
      </c>
      <c r="E36" s="13">
        <v>0</v>
      </c>
      <c r="F36" s="13">
        <v>148</v>
      </c>
    </row>
    <row r="37" spans="1:6" ht="14.5">
      <c r="A37" s="27">
        <v>40603</v>
      </c>
      <c r="B37" s="15">
        <v>130</v>
      </c>
      <c r="C37" s="15">
        <v>53</v>
      </c>
      <c r="D37" s="15">
        <v>0</v>
      </c>
      <c r="E37" s="15">
        <v>0</v>
      </c>
      <c r="F37" s="15">
        <v>183</v>
      </c>
    </row>
    <row r="38" spans="1:6" ht="14.5">
      <c r="A38" s="26">
        <v>40695</v>
      </c>
      <c r="B38" s="17">
        <v>149</v>
      </c>
      <c r="C38" s="17">
        <v>57</v>
      </c>
      <c r="D38" s="17">
        <v>0</v>
      </c>
      <c r="E38" s="17">
        <v>0</v>
      </c>
      <c r="F38" s="17">
        <v>206</v>
      </c>
    </row>
    <row r="39" spans="1:6" ht="14.5">
      <c r="A39" s="27">
        <v>40787</v>
      </c>
      <c r="B39" s="15">
        <v>150</v>
      </c>
      <c r="C39" s="15">
        <v>52</v>
      </c>
      <c r="D39" s="15">
        <v>1</v>
      </c>
      <c r="E39" s="15">
        <v>0</v>
      </c>
      <c r="F39" s="15">
        <v>203</v>
      </c>
    </row>
    <row r="40" spans="1:6" ht="14.5">
      <c r="A40" s="26">
        <v>40878</v>
      </c>
      <c r="B40" s="13">
        <v>194</v>
      </c>
      <c r="C40" s="13">
        <v>47</v>
      </c>
      <c r="D40" s="13">
        <v>0</v>
      </c>
      <c r="E40" s="13">
        <v>0</v>
      </c>
      <c r="F40" s="13">
        <v>241</v>
      </c>
    </row>
    <row r="41" spans="1:6" ht="14.5">
      <c r="A41" s="27">
        <v>40969</v>
      </c>
      <c r="B41" s="15">
        <v>161</v>
      </c>
      <c r="C41" s="15">
        <v>44</v>
      </c>
      <c r="D41" s="15">
        <v>0</v>
      </c>
      <c r="E41" s="15">
        <v>0</v>
      </c>
      <c r="F41" s="15">
        <v>205</v>
      </c>
    </row>
    <row r="42" spans="1:6" ht="14.5">
      <c r="A42" s="26">
        <v>41061</v>
      </c>
      <c r="B42" s="13">
        <v>143</v>
      </c>
      <c r="C42" s="13">
        <v>48</v>
      </c>
      <c r="D42" s="13">
        <v>0</v>
      </c>
      <c r="E42" s="13">
        <v>0</v>
      </c>
      <c r="F42" s="13">
        <v>191</v>
      </c>
    </row>
    <row r="43" spans="1:6" ht="14.5">
      <c r="A43" s="27">
        <v>41153</v>
      </c>
      <c r="B43" s="15">
        <v>112</v>
      </c>
      <c r="C43" s="15">
        <v>40</v>
      </c>
      <c r="D43" s="15">
        <v>0</v>
      </c>
      <c r="E43" s="15">
        <v>0</v>
      </c>
      <c r="F43" s="15">
        <v>152</v>
      </c>
    </row>
    <row r="44" spans="1:6" ht="14.5">
      <c r="A44" s="26">
        <v>41244</v>
      </c>
      <c r="B44" s="13">
        <v>92</v>
      </c>
      <c r="C44" s="13">
        <v>32</v>
      </c>
      <c r="D44" s="13">
        <v>0</v>
      </c>
      <c r="E44" s="13">
        <v>0</v>
      </c>
      <c r="F44" s="13">
        <v>124</v>
      </c>
    </row>
    <row r="45" spans="1:6" ht="14.5">
      <c r="A45" s="27">
        <v>41334</v>
      </c>
      <c r="B45" s="15">
        <v>108</v>
      </c>
      <c r="C45" s="15">
        <v>29</v>
      </c>
      <c r="D45" s="15">
        <v>1</v>
      </c>
      <c r="E45" s="15">
        <v>0</v>
      </c>
      <c r="F45" s="15">
        <v>138</v>
      </c>
    </row>
    <row r="46" spans="1:6" ht="14.5">
      <c r="A46" s="26">
        <v>41426</v>
      </c>
      <c r="B46" s="13">
        <v>94</v>
      </c>
      <c r="C46" s="13">
        <v>29</v>
      </c>
      <c r="D46" s="13">
        <v>0</v>
      </c>
      <c r="E46" s="13">
        <v>1</v>
      </c>
      <c r="F46" s="13">
        <v>124</v>
      </c>
    </row>
    <row r="47" spans="1:6" ht="14.5">
      <c r="A47" s="27">
        <v>41518</v>
      </c>
      <c r="B47" s="15">
        <v>79</v>
      </c>
      <c r="C47" s="15">
        <v>31</v>
      </c>
      <c r="D47" s="15">
        <v>1</v>
      </c>
      <c r="E47" s="15">
        <v>0</v>
      </c>
      <c r="F47" s="15">
        <v>111</v>
      </c>
    </row>
    <row r="48" spans="1:6" ht="14.5">
      <c r="A48" s="26">
        <v>41609</v>
      </c>
      <c r="B48" s="13">
        <v>73</v>
      </c>
      <c r="C48" s="13">
        <v>23</v>
      </c>
      <c r="D48" s="13">
        <v>0</v>
      </c>
      <c r="E48" s="13">
        <v>0</v>
      </c>
      <c r="F48" s="13">
        <v>96</v>
      </c>
    </row>
    <row r="49" spans="1:6" ht="14.5">
      <c r="A49" s="27">
        <v>41699</v>
      </c>
      <c r="B49" s="15">
        <v>62</v>
      </c>
      <c r="C49" s="15">
        <v>23</v>
      </c>
      <c r="D49" s="15">
        <v>1</v>
      </c>
      <c r="E49" s="15">
        <v>0</v>
      </c>
      <c r="F49" s="15">
        <v>86</v>
      </c>
    </row>
    <row r="50" spans="1:6" ht="14.5">
      <c r="A50" s="26">
        <v>41791</v>
      </c>
      <c r="B50" s="13">
        <v>61</v>
      </c>
      <c r="C50" s="13">
        <v>21</v>
      </c>
      <c r="D50" s="13">
        <v>0</v>
      </c>
      <c r="E50" s="13">
        <v>0</v>
      </c>
      <c r="F50" s="13">
        <v>82</v>
      </c>
    </row>
    <row r="51" spans="1:6" ht="14.5">
      <c r="A51" s="27">
        <v>41883</v>
      </c>
      <c r="B51" s="15">
        <v>66</v>
      </c>
      <c r="C51" s="15">
        <v>21</v>
      </c>
      <c r="D51" s="15">
        <v>0</v>
      </c>
      <c r="E51" s="15">
        <v>0</v>
      </c>
      <c r="F51" s="15">
        <v>87</v>
      </c>
    </row>
    <row r="52" spans="1:6" ht="14.5">
      <c r="A52" s="26">
        <v>41974</v>
      </c>
      <c r="B52" s="13">
        <v>47</v>
      </c>
      <c r="C52" s="13">
        <v>20</v>
      </c>
      <c r="D52" s="13">
        <v>0</v>
      </c>
      <c r="E52" s="13">
        <v>0</v>
      </c>
      <c r="F52" s="13">
        <v>67</v>
      </c>
    </row>
    <row r="53" spans="1:6" ht="14.5">
      <c r="A53" s="27">
        <v>42064</v>
      </c>
      <c r="B53" s="15">
        <v>39</v>
      </c>
      <c r="C53" s="15">
        <v>29</v>
      </c>
      <c r="D53" s="15">
        <v>0</v>
      </c>
      <c r="E53" s="15">
        <v>0</v>
      </c>
      <c r="F53" s="15">
        <v>68</v>
      </c>
    </row>
    <row r="54" spans="1:6" ht="14.5">
      <c r="A54" s="26">
        <v>42156</v>
      </c>
      <c r="B54" s="13">
        <v>46</v>
      </c>
      <c r="C54" s="13">
        <v>18</v>
      </c>
      <c r="D54" s="13">
        <v>0</v>
      </c>
      <c r="E54" s="96">
        <v>0</v>
      </c>
      <c r="F54" s="19">
        <v>64</v>
      </c>
    </row>
    <row r="55" spans="1:6" ht="14.5">
      <c r="A55" s="27">
        <v>42248</v>
      </c>
      <c r="B55" s="15">
        <v>27</v>
      </c>
      <c r="C55" s="15">
        <v>16</v>
      </c>
      <c r="D55" s="15">
        <v>0</v>
      </c>
      <c r="E55" s="97">
        <v>0</v>
      </c>
      <c r="F55" s="21">
        <v>43</v>
      </c>
    </row>
    <row r="56" spans="1:6" ht="14.5">
      <c r="A56" s="26">
        <v>42339</v>
      </c>
      <c r="B56" s="13">
        <v>24</v>
      </c>
      <c r="C56" s="13">
        <v>8</v>
      </c>
      <c r="D56" s="13">
        <v>0</v>
      </c>
      <c r="E56" s="96">
        <v>0</v>
      </c>
      <c r="F56" s="19">
        <v>32</v>
      </c>
    </row>
    <row r="57" spans="1:6" ht="14.5">
      <c r="A57" s="27">
        <v>42430</v>
      </c>
      <c r="B57" s="15">
        <v>22</v>
      </c>
      <c r="C57" s="15">
        <v>13</v>
      </c>
      <c r="D57" s="15">
        <v>0</v>
      </c>
      <c r="E57" s="97">
        <v>0</v>
      </c>
      <c r="F57" s="21">
        <v>35</v>
      </c>
    </row>
    <row r="58" spans="1:6" ht="14.5">
      <c r="A58" s="26">
        <v>42522</v>
      </c>
      <c r="B58" s="13">
        <v>28</v>
      </c>
      <c r="C58" s="13">
        <v>8</v>
      </c>
      <c r="D58" s="13">
        <v>0</v>
      </c>
      <c r="E58" s="96">
        <v>0</v>
      </c>
      <c r="F58" s="19">
        <v>36</v>
      </c>
    </row>
    <row r="59" spans="1:6" ht="14.5">
      <c r="A59" s="27">
        <v>42614</v>
      </c>
      <c r="B59" s="15">
        <v>10</v>
      </c>
      <c r="C59" s="15">
        <v>17</v>
      </c>
      <c r="D59" s="15">
        <v>0</v>
      </c>
      <c r="E59" s="97">
        <v>0</v>
      </c>
      <c r="F59" s="21">
        <v>27</v>
      </c>
    </row>
    <row r="60" spans="1:6" ht="14.5">
      <c r="A60" s="26">
        <v>42705</v>
      </c>
      <c r="B60" s="13">
        <v>7</v>
      </c>
      <c r="C60" s="13">
        <v>9</v>
      </c>
      <c r="D60" s="13">
        <v>0</v>
      </c>
      <c r="E60" s="96">
        <v>0</v>
      </c>
      <c r="F60" s="19">
        <v>16</v>
      </c>
    </row>
    <row r="61" spans="1:6" ht="14.5">
      <c r="A61" s="27">
        <v>42795</v>
      </c>
      <c r="B61" s="15">
        <v>10</v>
      </c>
      <c r="C61" s="15">
        <v>4</v>
      </c>
      <c r="D61" s="15">
        <v>0</v>
      </c>
      <c r="E61" s="97">
        <v>0</v>
      </c>
      <c r="F61" s="21">
        <v>14</v>
      </c>
    </row>
    <row r="62" spans="1:6" ht="14.5">
      <c r="A62" s="26">
        <v>42887</v>
      </c>
      <c r="B62" s="13">
        <v>7</v>
      </c>
      <c r="C62" s="13">
        <v>8</v>
      </c>
      <c r="D62" s="13">
        <v>0</v>
      </c>
      <c r="E62" s="96">
        <v>0</v>
      </c>
      <c r="F62" s="19">
        <v>15</v>
      </c>
    </row>
    <row r="63" spans="1:6" ht="14.5">
      <c r="A63" s="27">
        <v>42979</v>
      </c>
      <c r="B63" s="15">
        <v>1</v>
      </c>
      <c r="C63" s="15">
        <v>6</v>
      </c>
      <c r="D63" s="15">
        <v>0</v>
      </c>
      <c r="E63" s="97">
        <v>0</v>
      </c>
      <c r="F63" s="21">
        <v>7</v>
      </c>
    </row>
    <row r="64" spans="1:6" ht="14.5">
      <c r="A64" s="26">
        <v>43070</v>
      </c>
      <c r="B64" s="13">
        <v>1</v>
      </c>
      <c r="C64" s="13">
        <v>3</v>
      </c>
      <c r="D64" s="13">
        <v>0</v>
      </c>
      <c r="E64" s="96">
        <v>0</v>
      </c>
      <c r="F64" s="19">
        <v>4</v>
      </c>
    </row>
    <row r="65" spans="1:6" ht="14.5">
      <c r="A65" s="27">
        <v>43160</v>
      </c>
      <c r="B65" s="15">
        <v>1</v>
      </c>
      <c r="C65" s="15">
        <v>4</v>
      </c>
      <c r="D65" s="15">
        <v>0</v>
      </c>
      <c r="E65" s="97">
        <v>0</v>
      </c>
      <c r="F65" s="21">
        <v>5</v>
      </c>
    </row>
    <row r="66" spans="1:6" ht="14.5">
      <c r="A66" s="28">
        <v>43252</v>
      </c>
      <c r="B66" s="17">
        <v>0</v>
      </c>
      <c r="C66" s="17">
        <v>2</v>
      </c>
      <c r="D66" s="17">
        <v>0</v>
      </c>
      <c r="E66" s="98">
        <v>0</v>
      </c>
      <c r="F66" s="23">
        <v>2</v>
      </c>
    </row>
    <row r="67" spans="1:6" s="113" customFormat="1" ht="14.5">
      <c r="A67" s="27">
        <v>43344</v>
      </c>
      <c r="B67" s="16">
        <v>2</v>
      </c>
      <c r="C67" s="16">
        <v>0</v>
      </c>
      <c r="D67" s="16">
        <v>0</v>
      </c>
      <c r="E67" s="16">
        <v>0</v>
      </c>
      <c r="F67" s="16">
        <v>2</v>
      </c>
    </row>
    <row r="68" spans="1:6" ht="14.5">
      <c r="A68" s="28">
        <v>43435</v>
      </c>
      <c r="B68" s="13">
        <v>1</v>
      </c>
      <c r="C68" s="13">
        <v>0</v>
      </c>
      <c r="D68" s="13">
        <v>0</v>
      </c>
      <c r="E68" s="96">
        <v>0</v>
      </c>
      <c r="F68" s="19">
        <v>1</v>
      </c>
    </row>
    <row r="69" spans="1:6" s="192" customFormat="1" ht="14.5">
      <c r="A69" s="27" t="s">
        <v>78</v>
      </c>
      <c r="B69" s="16">
        <f>SUBTOTAL(109,B3:B68)</f>
        <v>4571</v>
      </c>
      <c r="C69" s="16">
        <f t="shared" ref="C69:F69" si="0">SUBTOTAL(109,C3:C68)</f>
        <v>1508</v>
      </c>
      <c r="D69" s="16">
        <f t="shared" si="0"/>
        <v>5</v>
      </c>
      <c r="E69" s="16">
        <f t="shared" si="0"/>
        <v>1</v>
      </c>
      <c r="F69" s="16">
        <f t="shared" si="0"/>
        <v>6085</v>
      </c>
    </row>
    <row r="72" spans="1:6">
      <c r="A72" s="42" t="s">
        <v>182</v>
      </c>
    </row>
  </sheetData>
  <mergeCells count="1">
    <mergeCell ref="A1:F1"/>
  </mergeCells>
  <hyperlinks>
    <hyperlink ref="A72" location="Index!A1" display="back to index" xr:uid="{00000000-0004-0000-1C00-000000000000}"/>
  </hyperlinks>
  <pageMargins left="0.25" right="0.25" top="0.75" bottom="0.75" header="0.3" footer="0.3"/>
  <pageSetup paperSize="9" fitToHeight="0" orientation="landscape" horizontalDpi="300" verticalDpi="300"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A1:H73"/>
  <sheetViews>
    <sheetView workbookViewId="0">
      <pane xSplit="1" ySplit="2" topLeftCell="B3" activePane="bottomRight" state="frozen"/>
      <selection pane="topRight" activeCell="B1" sqref="B1"/>
      <selection pane="bottomLeft" activeCell="A3" sqref="A3"/>
      <selection pane="bottomRight" activeCell="A10" sqref="A10"/>
    </sheetView>
  </sheetViews>
  <sheetFormatPr defaultColWidth="15.08203125" defaultRowHeight="14"/>
  <cols>
    <col min="1" max="1" width="15.08203125" style="29"/>
    <col min="9" max="9" width="4.75" customWidth="1"/>
  </cols>
  <sheetData>
    <row r="1" spans="1:8" s="44" customFormat="1" ht="15">
      <c r="A1" s="235" t="s">
        <v>290</v>
      </c>
      <c r="B1" s="235"/>
      <c r="C1" s="235"/>
      <c r="D1" s="235"/>
      <c r="E1" s="235"/>
      <c r="F1" s="235"/>
      <c r="G1" s="235"/>
      <c r="H1" s="235"/>
    </row>
    <row r="2" spans="1:8" s="56" customFormat="1" ht="29">
      <c r="A2" s="109" t="s">
        <v>123</v>
      </c>
      <c r="B2" s="54" t="s">
        <v>97</v>
      </c>
      <c r="C2" s="54" t="s">
        <v>98</v>
      </c>
      <c r="D2" s="54" t="s">
        <v>96</v>
      </c>
      <c r="E2" s="54" t="s">
        <v>99</v>
      </c>
      <c r="F2" s="54" t="s">
        <v>101</v>
      </c>
      <c r="G2" s="54" t="s">
        <v>119</v>
      </c>
      <c r="H2" s="55" t="s">
        <v>78</v>
      </c>
    </row>
    <row r="3" spans="1:8" ht="14.5">
      <c r="A3" s="27">
        <v>37500</v>
      </c>
      <c r="B3" s="202">
        <v>0</v>
      </c>
      <c r="C3" s="202">
        <v>0</v>
      </c>
      <c r="D3" s="202">
        <v>0</v>
      </c>
      <c r="E3" s="202">
        <v>0</v>
      </c>
      <c r="F3" s="203">
        <v>0</v>
      </c>
      <c r="G3" s="203">
        <v>0</v>
      </c>
      <c r="H3" s="203">
        <v>0</v>
      </c>
    </row>
    <row r="4" spans="1:8" ht="14.5">
      <c r="A4" s="26">
        <v>37591</v>
      </c>
      <c r="B4" s="204">
        <v>1</v>
      </c>
      <c r="C4" s="204">
        <v>0</v>
      </c>
      <c r="D4" s="204">
        <v>1</v>
      </c>
      <c r="E4" s="204">
        <v>0</v>
      </c>
      <c r="F4" s="205">
        <v>0</v>
      </c>
      <c r="G4" s="205">
        <v>0</v>
      </c>
      <c r="H4" s="205">
        <v>2</v>
      </c>
    </row>
    <row r="5" spans="1:8" ht="14.5">
      <c r="A5" s="27">
        <v>37681</v>
      </c>
      <c r="B5" s="202">
        <v>2</v>
      </c>
      <c r="C5" s="202">
        <v>0</v>
      </c>
      <c r="D5" s="202">
        <v>1</v>
      </c>
      <c r="E5" s="202">
        <v>2</v>
      </c>
      <c r="F5" s="203">
        <v>0</v>
      </c>
      <c r="G5" s="203">
        <v>0</v>
      </c>
      <c r="H5" s="203">
        <v>5</v>
      </c>
    </row>
    <row r="6" spans="1:8" ht="14.5">
      <c r="A6" s="26">
        <v>37773</v>
      </c>
      <c r="B6" s="204">
        <v>0</v>
      </c>
      <c r="C6" s="204">
        <v>0</v>
      </c>
      <c r="D6" s="204">
        <v>0</v>
      </c>
      <c r="E6" s="204">
        <v>2</v>
      </c>
      <c r="F6" s="205">
        <v>0</v>
      </c>
      <c r="G6" s="205">
        <v>0</v>
      </c>
      <c r="H6" s="205">
        <v>2</v>
      </c>
    </row>
    <row r="7" spans="1:8" ht="14.5">
      <c r="A7" s="27">
        <v>37865</v>
      </c>
      <c r="B7" s="202">
        <v>1</v>
      </c>
      <c r="C7" s="202">
        <v>0</v>
      </c>
      <c r="D7" s="202">
        <v>0</v>
      </c>
      <c r="E7" s="202">
        <v>2</v>
      </c>
      <c r="F7" s="203">
        <v>0</v>
      </c>
      <c r="G7" s="203">
        <v>0</v>
      </c>
      <c r="H7" s="203">
        <v>3</v>
      </c>
    </row>
    <row r="8" spans="1:8" ht="14.5">
      <c r="A8" s="26">
        <v>37956</v>
      </c>
      <c r="B8" s="204">
        <v>0</v>
      </c>
      <c r="C8" s="204">
        <v>0</v>
      </c>
      <c r="D8" s="204">
        <v>0</v>
      </c>
      <c r="E8" s="204">
        <v>1</v>
      </c>
      <c r="F8" s="205">
        <v>0</v>
      </c>
      <c r="G8" s="205">
        <v>0</v>
      </c>
      <c r="H8" s="205">
        <v>1</v>
      </c>
    </row>
    <row r="9" spans="1:8" ht="14.5">
      <c r="A9" s="27">
        <v>38047</v>
      </c>
      <c r="B9" s="202">
        <v>1</v>
      </c>
      <c r="C9" s="202">
        <v>0</v>
      </c>
      <c r="D9" s="202">
        <v>0</v>
      </c>
      <c r="E9" s="202">
        <v>2</v>
      </c>
      <c r="F9" s="203">
        <v>0</v>
      </c>
      <c r="G9" s="203">
        <v>0</v>
      </c>
      <c r="H9" s="203">
        <v>3</v>
      </c>
    </row>
    <row r="10" spans="1:8" ht="14.5">
      <c r="A10" s="26">
        <v>38139</v>
      </c>
      <c r="B10" s="204">
        <v>1</v>
      </c>
      <c r="C10" s="204">
        <v>0</v>
      </c>
      <c r="D10" s="204">
        <v>0</v>
      </c>
      <c r="E10" s="204">
        <v>1</v>
      </c>
      <c r="F10" s="205">
        <v>0</v>
      </c>
      <c r="G10" s="205">
        <v>0</v>
      </c>
      <c r="H10" s="205">
        <v>2</v>
      </c>
    </row>
    <row r="11" spans="1:8" ht="14.5">
      <c r="A11" s="27">
        <v>38231</v>
      </c>
      <c r="B11" s="202">
        <v>2</v>
      </c>
      <c r="C11" s="202">
        <v>0</v>
      </c>
      <c r="D11" s="202">
        <v>2</v>
      </c>
      <c r="E11" s="202">
        <v>9</v>
      </c>
      <c r="F11" s="203">
        <v>0</v>
      </c>
      <c r="G11" s="203">
        <v>0</v>
      </c>
      <c r="H11" s="203">
        <v>13</v>
      </c>
    </row>
    <row r="12" spans="1:8" ht="14.5">
      <c r="A12" s="26">
        <v>38322</v>
      </c>
      <c r="B12" s="204">
        <v>9</v>
      </c>
      <c r="C12" s="204">
        <v>0</v>
      </c>
      <c r="D12" s="204">
        <v>1</v>
      </c>
      <c r="E12" s="204">
        <v>5</v>
      </c>
      <c r="F12" s="205">
        <v>0</v>
      </c>
      <c r="G12" s="205">
        <v>0</v>
      </c>
      <c r="H12" s="205">
        <v>15</v>
      </c>
    </row>
    <row r="13" spans="1:8" ht="14.5">
      <c r="A13" s="27">
        <v>38412</v>
      </c>
      <c r="B13" s="202">
        <v>6</v>
      </c>
      <c r="C13" s="202">
        <v>0</v>
      </c>
      <c r="D13" s="202">
        <v>2</v>
      </c>
      <c r="E13" s="202">
        <v>3</v>
      </c>
      <c r="F13" s="203">
        <v>0</v>
      </c>
      <c r="G13" s="203">
        <v>0</v>
      </c>
      <c r="H13" s="203">
        <v>11</v>
      </c>
    </row>
    <row r="14" spans="1:8" ht="14.5">
      <c r="A14" s="26">
        <v>38504</v>
      </c>
      <c r="B14" s="206">
        <v>4</v>
      </c>
      <c r="C14" s="206">
        <v>2</v>
      </c>
      <c r="D14" s="206">
        <v>9</v>
      </c>
      <c r="E14" s="206">
        <v>3</v>
      </c>
      <c r="F14" s="207">
        <v>0</v>
      </c>
      <c r="G14" s="207">
        <v>0</v>
      </c>
      <c r="H14" s="207">
        <v>18</v>
      </c>
    </row>
    <row r="15" spans="1:8" ht="14.5">
      <c r="A15" s="27">
        <v>38596</v>
      </c>
      <c r="B15" s="202">
        <v>7</v>
      </c>
      <c r="C15" s="202">
        <v>4</v>
      </c>
      <c r="D15" s="202">
        <v>2</v>
      </c>
      <c r="E15" s="202">
        <v>4</v>
      </c>
      <c r="F15" s="203">
        <v>0</v>
      </c>
      <c r="G15" s="203">
        <v>0</v>
      </c>
      <c r="H15" s="203">
        <v>17</v>
      </c>
    </row>
    <row r="16" spans="1:8" ht="14.5">
      <c r="A16" s="26">
        <v>38687</v>
      </c>
      <c r="B16" s="204">
        <v>2</v>
      </c>
      <c r="C16" s="204">
        <v>8</v>
      </c>
      <c r="D16" s="204">
        <v>3</v>
      </c>
      <c r="E16" s="204">
        <v>2</v>
      </c>
      <c r="F16" s="205">
        <v>0</v>
      </c>
      <c r="G16" s="205">
        <v>0</v>
      </c>
      <c r="H16" s="205">
        <v>15</v>
      </c>
    </row>
    <row r="17" spans="1:8" ht="14.5">
      <c r="A17" s="27">
        <v>38777</v>
      </c>
      <c r="B17" s="202">
        <v>10</v>
      </c>
      <c r="C17" s="202">
        <v>2</v>
      </c>
      <c r="D17" s="202">
        <v>3</v>
      </c>
      <c r="E17" s="202">
        <v>1</v>
      </c>
      <c r="F17" s="203">
        <v>0</v>
      </c>
      <c r="G17" s="203">
        <v>0</v>
      </c>
      <c r="H17" s="203">
        <v>16</v>
      </c>
    </row>
    <row r="18" spans="1:8" ht="14.5">
      <c r="A18" s="26">
        <v>38869</v>
      </c>
      <c r="B18" s="204">
        <v>5</v>
      </c>
      <c r="C18" s="204">
        <v>1</v>
      </c>
      <c r="D18" s="204">
        <v>6</v>
      </c>
      <c r="E18" s="204">
        <v>4</v>
      </c>
      <c r="F18" s="205">
        <v>0</v>
      </c>
      <c r="G18" s="205">
        <v>0</v>
      </c>
      <c r="H18" s="205">
        <v>16</v>
      </c>
    </row>
    <row r="19" spans="1:8" ht="14.5">
      <c r="A19" s="27">
        <v>38961</v>
      </c>
      <c r="B19" s="202">
        <v>9</v>
      </c>
      <c r="C19" s="202">
        <v>0</v>
      </c>
      <c r="D19" s="202">
        <v>0</v>
      </c>
      <c r="E19" s="202">
        <v>6</v>
      </c>
      <c r="F19" s="203">
        <v>0</v>
      </c>
      <c r="G19" s="203">
        <v>0</v>
      </c>
      <c r="H19" s="203">
        <v>15</v>
      </c>
    </row>
    <row r="20" spans="1:8" ht="14.5">
      <c r="A20" s="26">
        <v>39052</v>
      </c>
      <c r="B20" s="204">
        <v>3</v>
      </c>
      <c r="C20" s="204">
        <v>2</v>
      </c>
      <c r="D20" s="204">
        <v>5</v>
      </c>
      <c r="E20" s="204">
        <v>1</v>
      </c>
      <c r="F20" s="205">
        <v>0</v>
      </c>
      <c r="G20" s="205">
        <v>0</v>
      </c>
      <c r="H20" s="205">
        <v>11</v>
      </c>
    </row>
    <row r="21" spans="1:8" ht="14.5">
      <c r="A21" s="27">
        <v>39142</v>
      </c>
      <c r="B21" s="202">
        <v>5</v>
      </c>
      <c r="C21" s="202">
        <v>0</v>
      </c>
      <c r="D21" s="202">
        <v>5</v>
      </c>
      <c r="E21" s="202">
        <v>4</v>
      </c>
      <c r="F21" s="203">
        <v>1</v>
      </c>
      <c r="G21" s="203">
        <v>0</v>
      </c>
      <c r="H21" s="203">
        <v>15</v>
      </c>
    </row>
    <row r="22" spans="1:8" ht="14.5">
      <c r="A22" s="26">
        <v>39234</v>
      </c>
      <c r="B22" s="204">
        <v>13</v>
      </c>
      <c r="C22" s="204">
        <v>5</v>
      </c>
      <c r="D22" s="204">
        <v>4</v>
      </c>
      <c r="E22" s="204">
        <v>6</v>
      </c>
      <c r="F22" s="205">
        <v>1</v>
      </c>
      <c r="G22" s="205">
        <v>0</v>
      </c>
      <c r="H22" s="205">
        <v>29</v>
      </c>
    </row>
    <row r="23" spans="1:8" ht="14.5">
      <c r="A23" s="27">
        <v>39326</v>
      </c>
      <c r="B23" s="202">
        <v>9</v>
      </c>
      <c r="C23" s="202">
        <v>0</v>
      </c>
      <c r="D23" s="202">
        <v>4</v>
      </c>
      <c r="E23" s="202">
        <v>6</v>
      </c>
      <c r="F23" s="203">
        <v>0</v>
      </c>
      <c r="G23" s="203">
        <v>0</v>
      </c>
      <c r="H23" s="203">
        <v>19</v>
      </c>
    </row>
    <row r="24" spans="1:8" ht="14.5">
      <c r="A24" s="26">
        <v>39417</v>
      </c>
      <c r="B24" s="204">
        <v>6</v>
      </c>
      <c r="C24" s="204">
        <v>2</v>
      </c>
      <c r="D24" s="204">
        <v>7</v>
      </c>
      <c r="E24" s="204">
        <v>7</v>
      </c>
      <c r="F24" s="205">
        <v>0</v>
      </c>
      <c r="G24" s="205">
        <v>0</v>
      </c>
      <c r="H24" s="205">
        <v>22</v>
      </c>
    </row>
    <row r="25" spans="1:8" ht="14.5">
      <c r="A25" s="27">
        <v>39508</v>
      </c>
      <c r="B25" s="202">
        <v>19</v>
      </c>
      <c r="C25" s="202">
        <v>2</v>
      </c>
      <c r="D25" s="202">
        <v>5</v>
      </c>
      <c r="E25" s="202">
        <v>7</v>
      </c>
      <c r="F25" s="203">
        <v>0</v>
      </c>
      <c r="G25" s="203">
        <v>0</v>
      </c>
      <c r="H25" s="203">
        <v>33</v>
      </c>
    </row>
    <row r="26" spans="1:8" ht="14.5">
      <c r="A26" s="26">
        <v>39600</v>
      </c>
      <c r="B26" s="206">
        <v>28</v>
      </c>
      <c r="C26" s="206">
        <v>5</v>
      </c>
      <c r="D26" s="206">
        <v>10</v>
      </c>
      <c r="E26" s="206">
        <v>9</v>
      </c>
      <c r="F26" s="207">
        <v>0</v>
      </c>
      <c r="G26" s="207">
        <v>0</v>
      </c>
      <c r="H26" s="207">
        <v>52</v>
      </c>
    </row>
    <row r="27" spans="1:8" ht="14.5">
      <c r="A27" s="27">
        <v>39692</v>
      </c>
      <c r="B27" s="202">
        <v>27</v>
      </c>
      <c r="C27" s="202">
        <v>4</v>
      </c>
      <c r="D27" s="202">
        <v>6</v>
      </c>
      <c r="E27" s="202">
        <v>6</v>
      </c>
      <c r="F27" s="203">
        <v>0</v>
      </c>
      <c r="G27" s="203">
        <v>0</v>
      </c>
      <c r="H27" s="203">
        <v>43</v>
      </c>
    </row>
    <row r="28" spans="1:8" ht="14.5">
      <c r="A28" s="26">
        <v>39783</v>
      </c>
      <c r="B28" s="204">
        <v>14</v>
      </c>
      <c r="C28" s="204">
        <v>0</v>
      </c>
      <c r="D28" s="204">
        <v>9</v>
      </c>
      <c r="E28" s="204">
        <v>7</v>
      </c>
      <c r="F28" s="205">
        <v>0</v>
      </c>
      <c r="G28" s="205">
        <v>1</v>
      </c>
      <c r="H28" s="205">
        <v>31</v>
      </c>
    </row>
    <row r="29" spans="1:8" ht="14.5">
      <c r="A29" s="27">
        <v>39873</v>
      </c>
      <c r="B29" s="202">
        <v>28</v>
      </c>
      <c r="C29" s="202">
        <v>1</v>
      </c>
      <c r="D29" s="202">
        <v>29</v>
      </c>
      <c r="E29" s="202">
        <v>8</v>
      </c>
      <c r="F29" s="203">
        <v>0</v>
      </c>
      <c r="G29" s="203">
        <v>0</v>
      </c>
      <c r="H29" s="203">
        <v>66</v>
      </c>
    </row>
    <row r="30" spans="1:8" ht="14.5">
      <c r="A30" s="26">
        <v>39965</v>
      </c>
      <c r="B30" s="204">
        <v>32</v>
      </c>
      <c r="C30" s="204">
        <v>1</v>
      </c>
      <c r="D30" s="204">
        <v>8</v>
      </c>
      <c r="E30" s="204">
        <v>7</v>
      </c>
      <c r="F30" s="205">
        <v>1</v>
      </c>
      <c r="G30" s="205">
        <v>1</v>
      </c>
      <c r="H30" s="205">
        <v>50</v>
      </c>
    </row>
    <row r="31" spans="1:8" ht="14.5">
      <c r="A31" s="27">
        <v>40057</v>
      </c>
      <c r="B31" s="202">
        <v>42</v>
      </c>
      <c r="C31" s="202">
        <v>11</v>
      </c>
      <c r="D31" s="202">
        <v>10</v>
      </c>
      <c r="E31" s="202">
        <v>5</v>
      </c>
      <c r="F31" s="203">
        <v>0</v>
      </c>
      <c r="G31" s="203">
        <v>0</v>
      </c>
      <c r="H31" s="203">
        <v>68</v>
      </c>
    </row>
    <row r="32" spans="1:8" ht="14.5">
      <c r="A32" s="26">
        <v>40148</v>
      </c>
      <c r="B32" s="204">
        <v>37</v>
      </c>
      <c r="C32" s="204">
        <v>4</v>
      </c>
      <c r="D32" s="204">
        <v>4</v>
      </c>
      <c r="E32" s="204">
        <v>4</v>
      </c>
      <c r="F32" s="205">
        <v>0</v>
      </c>
      <c r="G32" s="205">
        <v>0</v>
      </c>
      <c r="H32" s="205">
        <v>49</v>
      </c>
    </row>
    <row r="33" spans="1:8" ht="14.5">
      <c r="A33" s="27">
        <v>40238</v>
      </c>
      <c r="B33" s="202">
        <v>23</v>
      </c>
      <c r="C33" s="202">
        <v>0</v>
      </c>
      <c r="D33" s="202">
        <v>20</v>
      </c>
      <c r="E33" s="202">
        <v>1</v>
      </c>
      <c r="F33" s="203">
        <v>0</v>
      </c>
      <c r="G33" s="203">
        <v>0</v>
      </c>
      <c r="H33" s="203">
        <v>44</v>
      </c>
    </row>
    <row r="34" spans="1:8" ht="14.5">
      <c r="A34" s="26">
        <v>40330</v>
      </c>
      <c r="B34" s="204">
        <v>20</v>
      </c>
      <c r="C34" s="204">
        <v>4</v>
      </c>
      <c r="D34" s="204">
        <v>5</v>
      </c>
      <c r="E34" s="204">
        <v>3</v>
      </c>
      <c r="F34" s="205">
        <v>0</v>
      </c>
      <c r="G34" s="205">
        <v>1</v>
      </c>
      <c r="H34" s="205">
        <v>33</v>
      </c>
    </row>
    <row r="35" spans="1:8" ht="14.5">
      <c r="A35" s="27">
        <v>40422</v>
      </c>
      <c r="B35" s="202">
        <v>24</v>
      </c>
      <c r="C35" s="202">
        <v>2</v>
      </c>
      <c r="D35" s="202">
        <v>7</v>
      </c>
      <c r="E35" s="202">
        <v>1</v>
      </c>
      <c r="F35" s="203">
        <v>0</v>
      </c>
      <c r="G35" s="203">
        <v>0</v>
      </c>
      <c r="H35" s="203">
        <v>34</v>
      </c>
    </row>
    <row r="36" spans="1:8" ht="14.5">
      <c r="A36" s="26">
        <v>40513</v>
      </c>
      <c r="B36" s="204">
        <v>20</v>
      </c>
      <c r="C36" s="204">
        <v>4</v>
      </c>
      <c r="D36" s="204">
        <v>12</v>
      </c>
      <c r="E36" s="204">
        <v>4</v>
      </c>
      <c r="F36" s="205">
        <v>0</v>
      </c>
      <c r="G36" s="205">
        <v>0</v>
      </c>
      <c r="H36" s="205">
        <v>40</v>
      </c>
    </row>
    <row r="37" spans="1:8" ht="14.5">
      <c r="A37" s="27">
        <v>40603</v>
      </c>
      <c r="B37" s="202">
        <v>27</v>
      </c>
      <c r="C37" s="202">
        <v>4</v>
      </c>
      <c r="D37" s="202">
        <v>17</v>
      </c>
      <c r="E37" s="202">
        <v>5</v>
      </c>
      <c r="F37" s="203">
        <v>0</v>
      </c>
      <c r="G37" s="203">
        <v>0</v>
      </c>
      <c r="H37" s="203">
        <v>53</v>
      </c>
    </row>
    <row r="38" spans="1:8" ht="14.5">
      <c r="A38" s="26">
        <v>40695</v>
      </c>
      <c r="B38" s="206">
        <v>14</v>
      </c>
      <c r="C38" s="206">
        <v>14</v>
      </c>
      <c r="D38" s="206">
        <v>15</v>
      </c>
      <c r="E38" s="206">
        <v>13</v>
      </c>
      <c r="F38" s="207">
        <v>0</v>
      </c>
      <c r="G38" s="207">
        <v>1</v>
      </c>
      <c r="H38" s="207">
        <v>57</v>
      </c>
    </row>
    <row r="39" spans="1:8" ht="14.5">
      <c r="A39" s="27">
        <v>40787</v>
      </c>
      <c r="B39" s="202">
        <v>20</v>
      </c>
      <c r="C39" s="202">
        <v>9</v>
      </c>
      <c r="D39" s="202">
        <v>19</v>
      </c>
      <c r="E39" s="202">
        <v>4</v>
      </c>
      <c r="F39" s="203">
        <v>0</v>
      </c>
      <c r="G39" s="203">
        <v>0</v>
      </c>
      <c r="H39" s="203">
        <v>52</v>
      </c>
    </row>
    <row r="40" spans="1:8" ht="14.5">
      <c r="A40" s="26">
        <v>40878</v>
      </c>
      <c r="B40" s="204">
        <v>24</v>
      </c>
      <c r="C40" s="204">
        <v>4</v>
      </c>
      <c r="D40" s="204">
        <v>14</v>
      </c>
      <c r="E40" s="204">
        <v>4</v>
      </c>
      <c r="F40" s="205">
        <v>0</v>
      </c>
      <c r="G40" s="205">
        <v>1</v>
      </c>
      <c r="H40" s="205">
        <v>47</v>
      </c>
    </row>
    <row r="41" spans="1:8" ht="14.5">
      <c r="A41" s="27">
        <v>40969</v>
      </c>
      <c r="B41" s="202">
        <v>24</v>
      </c>
      <c r="C41" s="202">
        <v>3</v>
      </c>
      <c r="D41" s="202">
        <v>14</v>
      </c>
      <c r="E41" s="202">
        <v>3</v>
      </c>
      <c r="F41" s="203">
        <v>0</v>
      </c>
      <c r="G41" s="203">
        <v>0</v>
      </c>
      <c r="H41" s="203">
        <v>44</v>
      </c>
    </row>
    <row r="42" spans="1:8" ht="14.5">
      <c r="A42" s="26">
        <v>41061</v>
      </c>
      <c r="B42" s="204">
        <v>26</v>
      </c>
      <c r="C42" s="204">
        <v>3</v>
      </c>
      <c r="D42" s="204">
        <v>17</v>
      </c>
      <c r="E42" s="204">
        <v>2</v>
      </c>
      <c r="F42" s="205">
        <v>0</v>
      </c>
      <c r="G42" s="205">
        <v>0</v>
      </c>
      <c r="H42" s="205">
        <v>48</v>
      </c>
    </row>
    <row r="43" spans="1:8" ht="14.5">
      <c r="A43" s="27">
        <v>41153</v>
      </c>
      <c r="B43" s="202">
        <v>33</v>
      </c>
      <c r="C43" s="202">
        <v>1</v>
      </c>
      <c r="D43" s="202">
        <v>4</v>
      </c>
      <c r="E43" s="202">
        <v>1</v>
      </c>
      <c r="F43" s="203">
        <v>1</v>
      </c>
      <c r="G43" s="203">
        <v>0</v>
      </c>
      <c r="H43" s="203">
        <v>40</v>
      </c>
    </row>
    <row r="44" spans="1:8" ht="14.5">
      <c r="A44" s="26">
        <v>41244</v>
      </c>
      <c r="B44" s="204">
        <v>16</v>
      </c>
      <c r="C44" s="204">
        <v>5</v>
      </c>
      <c r="D44" s="204">
        <v>6</v>
      </c>
      <c r="E44" s="204">
        <v>4</v>
      </c>
      <c r="F44" s="205">
        <v>0</v>
      </c>
      <c r="G44" s="205">
        <v>1</v>
      </c>
      <c r="H44" s="205">
        <v>32</v>
      </c>
    </row>
    <row r="45" spans="1:8" ht="14.5">
      <c r="A45" s="27">
        <v>41334</v>
      </c>
      <c r="B45" s="202">
        <v>10</v>
      </c>
      <c r="C45" s="202">
        <v>10</v>
      </c>
      <c r="D45" s="202">
        <v>7</v>
      </c>
      <c r="E45" s="202">
        <v>2</v>
      </c>
      <c r="F45" s="203">
        <v>0</v>
      </c>
      <c r="G45" s="203">
        <v>0</v>
      </c>
      <c r="H45" s="203">
        <v>29</v>
      </c>
    </row>
    <row r="46" spans="1:8" ht="14.5">
      <c r="A46" s="26">
        <v>41426</v>
      </c>
      <c r="B46" s="204">
        <v>10</v>
      </c>
      <c r="C46" s="204">
        <v>11</v>
      </c>
      <c r="D46" s="204">
        <v>3</v>
      </c>
      <c r="E46" s="204">
        <v>4</v>
      </c>
      <c r="F46" s="205">
        <v>0</v>
      </c>
      <c r="G46" s="205">
        <v>1</v>
      </c>
      <c r="H46" s="205">
        <v>29</v>
      </c>
    </row>
    <row r="47" spans="1:8" ht="14.5">
      <c r="A47" s="27">
        <v>41518</v>
      </c>
      <c r="B47" s="202">
        <v>11</v>
      </c>
      <c r="C47" s="202">
        <v>10</v>
      </c>
      <c r="D47" s="202">
        <v>6</v>
      </c>
      <c r="E47" s="202">
        <v>4</v>
      </c>
      <c r="F47" s="203">
        <v>0</v>
      </c>
      <c r="G47" s="203">
        <v>0</v>
      </c>
      <c r="H47" s="203">
        <v>31</v>
      </c>
    </row>
    <row r="48" spans="1:8" ht="14.5">
      <c r="A48" s="26">
        <v>41609</v>
      </c>
      <c r="B48" s="204">
        <v>7</v>
      </c>
      <c r="C48" s="204">
        <v>14</v>
      </c>
      <c r="D48" s="204">
        <v>1</v>
      </c>
      <c r="E48" s="204">
        <v>1</v>
      </c>
      <c r="F48" s="205">
        <v>0</v>
      </c>
      <c r="G48" s="205">
        <v>0</v>
      </c>
      <c r="H48" s="205">
        <v>23</v>
      </c>
    </row>
    <row r="49" spans="1:8" ht="14.5">
      <c r="A49" s="27">
        <v>41699</v>
      </c>
      <c r="B49" s="202">
        <v>12</v>
      </c>
      <c r="C49" s="202">
        <v>5</v>
      </c>
      <c r="D49" s="202">
        <v>2</v>
      </c>
      <c r="E49" s="202">
        <v>4</v>
      </c>
      <c r="F49" s="203">
        <v>0</v>
      </c>
      <c r="G49" s="203">
        <v>0</v>
      </c>
      <c r="H49" s="203">
        <v>23</v>
      </c>
    </row>
    <row r="50" spans="1:8" ht="14.5">
      <c r="A50" s="26">
        <v>41791</v>
      </c>
      <c r="B50" s="204">
        <v>7</v>
      </c>
      <c r="C50" s="204">
        <v>5</v>
      </c>
      <c r="D50" s="204">
        <v>2</v>
      </c>
      <c r="E50" s="204">
        <v>6</v>
      </c>
      <c r="F50" s="205">
        <v>0</v>
      </c>
      <c r="G50" s="205">
        <v>1</v>
      </c>
      <c r="H50" s="205">
        <v>21</v>
      </c>
    </row>
    <row r="51" spans="1:8" ht="14.5">
      <c r="A51" s="27">
        <v>41883</v>
      </c>
      <c r="B51" s="202">
        <v>9</v>
      </c>
      <c r="C51" s="202">
        <v>9</v>
      </c>
      <c r="D51" s="202">
        <v>0</v>
      </c>
      <c r="E51" s="202">
        <v>2</v>
      </c>
      <c r="F51" s="203">
        <v>1</v>
      </c>
      <c r="G51" s="203">
        <v>0</v>
      </c>
      <c r="H51" s="203">
        <v>21</v>
      </c>
    </row>
    <row r="52" spans="1:8" ht="14.5">
      <c r="A52" s="26">
        <v>41974</v>
      </c>
      <c r="B52" s="204">
        <v>8</v>
      </c>
      <c r="C52" s="204">
        <v>6</v>
      </c>
      <c r="D52" s="204">
        <v>4</v>
      </c>
      <c r="E52" s="204">
        <v>2</v>
      </c>
      <c r="F52" s="205">
        <v>0</v>
      </c>
      <c r="G52" s="205">
        <v>0</v>
      </c>
      <c r="H52" s="205">
        <v>20</v>
      </c>
    </row>
    <row r="53" spans="1:8" ht="14.5">
      <c r="A53" s="27">
        <v>42064</v>
      </c>
      <c r="B53" s="202">
        <v>12</v>
      </c>
      <c r="C53" s="202">
        <v>12</v>
      </c>
      <c r="D53" s="202">
        <v>1</v>
      </c>
      <c r="E53" s="202">
        <v>3</v>
      </c>
      <c r="F53" s="203">
        <v>0</v>
      </c>
      <c r="G53" s="203">
        <v>1</v>
      </c>
      <c r="H53" s="203">
        <v>29</v>
      </c>
    </row>
    <row r="54" spans="1:8" ht="14.5">
      <c r="A54" s="26">
        <v>42156</v>
      </c>
      <c r="B54" s="206">
        <v>2</v>
      </c>
      <c r="C54" s="206">
        <v>9</v>
      </c>
      <c r="D54" s="206">
        <v>2</v>
      </c>
      <c r="E54" s="206">
        <v>5</v>
      </c>
      <c r="F54" s="207">
        <v>0</v>
      </c>
      <c r="G54" s="207">
        <v>0</v>
      </c>
      <c r="H54" s="207">
        <v>18</v>
      </c>
    </row>
    <row r="55" spans="1:8" ht="14.5">
      <c r="A55" s="27">
        <v>42248</v>
      </c>
      <c r="B55" s="202">
        <v>4</v>
      </c>
      <c r="C55" s="202">
        <v>11</v>
      </c>
      <c r="D55" s="202">
        <v>1</v>
      </c>
      <c r="E55" s="202">
        <v>0</v>
      </c>
      <c r="F55" s="203">
        <v>0</v>
      </c>
      <c r="G55" s="203">
        <v>0</v>
      </c>
      <c r="H55" s="208">
        <v>16</v>
      </c>
    </row>
    <row r="56" spans="1:8" ht="14.5">
      <c r="A56" s="26">
        <v>42339</v>
      </c>
      <c r="B56" s="204">
        <v>1</v>
      </c>
      <c r="C56" s="204">
        <v>5</v>
      </c>
      <c r="D56" s="204">
        <v>1</v>
      </c>
      <c r="E56" s="204">
        <v>1</v>
      </c>
      <c r="F56" s="205">
        <v>0</v>
      </c>
      <c r="G56" s="205">
        <v>0</v>
      </c>
      <c r="H56" s="209">
        <v>8</v>
      </c>
    </row>
    <row r="57" spans="1:8" ht="14.5">
      <c r="A57" s="27">
        <v>42430</v>
      </c>
      <c r="B57" s="202">
        <v>3</v>
      </c>
      <c r="C57" s="202">
        <v>6</v>
      </c>
      <c r="D57" s="202">
        <v>3</v>
      </c>
      <c r="E57" s="202">
        <v>0</v>
      </c>
      <c r="F57" s="203">
        <v>0</v>
      </c>
      <c r="G57" s="203">
        <v>1</v>
      </c>
      <c r="H57" s="208">
        <v>13</v>
      </c>
    </row>
    <row r="58" spans="1:8" ht="14.5">
      <c r="A58" s="26">
        <v>42522</v>
      </c>
      <c r="B58" s="204">
        <v>0</v>
      </c>
      <c r="C58" s="204">
        <v>8</v>
      </c>
      <c r="D58" s="204">
        <v>0</v>
      </c>
      <c r="E58" s="204">
        <v>0</v>
      </c>
      <c r="F58" s="205">
        <v>0</v>
      </c>
      <c r="G58" s="205">
        <v>0</v>
      </c>
      <c r="H58" s="209">
        <v>8</v>
      </c>
    </row>
    <row r="59" spans="1:8" ht="14.5">
      <c r="A59" s="27">
        <v>42614</v>
      </c>
      <c r="B59" s="202">
        <v>5</v>
      </c>
      <c r="C59" s="202">
        <v>10</v>
      </c>
      <c r="D59" s="202">
        <v>0</v>
      </c>
      <c r="E59" s="202">
        <v>1</v>
      </c>
      <c r="F59" s="203">
        <v>0</v>
      </c>
      <c r="G59" s="203">
        <v>1</v>
      </c>
      <c r="H59" s="208">
        <v>17</v>
      </c>
    </row>
    <row r="60" spans="1:8" ht="14.5">
      <c r="A60" s="26">
        <v>42705</v>
      </c>
      <c r="B60" s="204">
        <v>0</v>
      </c>
      <c r="C60" s="204">
        <v>7</v>
      </c>
      <c r="D60" s="204">
        <v>1</v>
      </c>
      <c r="E60" s="204">
        <v>1</v>
      </c>
      <c r="F60" s="205">
        <v>0</v>
      </c>
      <c r="G60" s="205">
        <v>0</v>
      </c>
      <c r="H60" s="209">
        <v>9</v>
      </c>
    </row>
    <row r="61" spans="1:8" ht="14.5">
      <c r="A61" s="27">
        <v>42795</v>
      </c>
      <c r="B61" s="202">
        <v>2</v>
      </c>
      <c r="C61" s="202">
        <v>2</v>
      </c>
      <c r="D61" s="202">
        <v>0</v>
      </c>
      <c r="E61" s="202">
        <v>0</v>
      </c>
      <c r="F61" s="203">
        <v>0</v>
      </c>
      <c r="G61" s="203">
        <v>0</v>
      </c>
      <c r="H61" s="208">
        <v>4</v>
      </c>
    </row>
    <row r="62" spans="1:8" ht="14.5">
      <c r="A62" s="26">
        <v>42887</v>
      </c>
      <c r="B62" s="204">
        <v>0</v>
      </c>
      <c r="C62" s="204">
        <v>8</v>
      </c>
      <c r="D62" s="204">
        <v>0</v>
      </c>
      <c r="E62" s="204">
        <v>0</v>
      </c>
      <c r="F62" s="205">
        <v>0</v>
      </c>
      <c r="G62" s="205">
        <v>0</v>
      </c>
      <c r="H62" s="209">
        <v>8</v>
      </c>
    </row>
    <row r="63" spans="1:8" ht="14.5">
      <c r="A63" s="27">
        <v>42979</v>
      </c>
      <c r="B63" s="202">
        <v>0</v>
      </c>
      <c r="C63" s="202">
        <v>5</v>
      </c>
      <c r="D63" s="202">
        <v>1</v>
      </c>
      <c r="E63" s="202">
        <v>0</v>
      </c>
      <c r="F63" s="203">
        <v>0</v>
      </c>
      <c r="G63" s="203">
        <v>0</v>
      </c>
      <c r="H63" s="208">
        <v>6</v>
      </c>
    </row>
    <row r="64" spans="1:8" ht="14.5">
      <c r="A64" s="26">
        <v>43070</v>
      </c>
      <c r="B64" s="204">
        <v>0</v>
      </c>
      <c r="C64" s="204">
        <v>3</v>
      </c>
      <c r="D64" s="204">
        <v>0</v>
      </c>
      <c r="E64" s="204">
        <v>0</v>
      </c>
      <c r="F64" s="205">
        <v>0</v>
      </c>
      <c r="G64" s="205">
        <v>0</v>
      </c>
      <c r="H64" s="209">
        <v>3</v>
      </c>
    </row>
    <row r="65" spans="1:8" ht="14.5">
      <c r="A65" s="27">
        <v>43160</v>
      </c>
      <c r="B65" s="202">
        <v>1</v>
      </c>
      <c r="C65" s="202">
        <v>3</v>
      </c>
      <c r="D65" s="202">
        <v>0</v>
      </c>
      <c r="E65" s="202">
        <v>0</v>
      </c>
      <c r="F65" s="203">
        <v>0</v>
      </c>
      <c r="G65" s="203">
        <v>0</v>
      </c>
      <c r="H65" s="208">
        <v>4</v>
      </c>
    </row>
    <row r="66" spans="1:8" ht="14.5">
      <c r="A66" s="28">
        <v>43252</v>
      </c>
      <c r="B66" s="206">
        <v>1</v>
      </c>
      <c r="C66" s="206">
        <v>1</v>
      </c>
      <c r="D66" s="206">
        <v>0</v>
      </c>
      <c r="E66" s="206">
        <v>0</v>
      </c>
      <c r="F66" s="207">
        <v>0</v>
      </c>
      <c r="G66" s="207">
        <v>0</v>
      </c>
      <c r="H66" s="210">
        <v>2</v>
      </c>
    </row>
    <row r="67" spans="1:8" ht="14.5">
      <c r="A67" s="27">
        <v>43344</v>
      </c>
      <c r="B67" s="202">
        <v>0</v>
      </c>
      <c r="C67" s="202">
        <v>0</v>
      </c>
      <c r="D67" s="202">
        <v>0</v>
      </c>
      <c r="E67" s="202">
        <v>0</v>
      </c>
      <c r="F67" s="203">
        <v>0</v>
      </c>
      <c r="G67" s="203">
        <v>0</v>
      </c>
      <c r="H67" s="208">
        <v>0</v>
      </c>
    </row>
    <row r="68" spans="1:8" ht="14.5">
      <c r="A68" s="26">
        <v>43435</v>
      </c>
      <c r="B68" s="204">
        <v>0</v>
      </c>
      <c r="C68" s="204">
        <v>0</v>
      </c>
      <c r="D68" s="204">
        <v>0</v>
      </c>
      <c r="E68" s="204">
        <v>0</v>
      </c>
      <c r="F68" s="205">
        <v>0</v>
      </c>
      <c r="G68" s="205">
        <v>0</v>
      </c>
      <c r="H68" s="209">
        <v>0</v>
      </c>
    </row>
    <row r="69" spans="1:8" ht="14.5">
      <c r="A69" s="27" t="s">
        <v>78</v>
      </c>
      <c r="B69" s="202">
        <f>SUBTOTAL(109,B3:B68)</f>
        <v>699</v>
      </c>
      <c r="C69" s="202">
        <f t="shared" ref="C69:H69" si="0">SUBTOTAL(109,C3:C68)</f>
        <v>267</v>
      </c>
      <c r="D69" s="202">
        <f t="shared" si="0"/>
        <v>321</v>
      </c>
      <c r="E69" s="202">
        <f t="shared" si="0"/>
        <v>205</v>
      </c>
      <c r="F69" s="203">
        <f t="shared" si="0"/>
        <v>5</v>
      </c>
      <c r="G69" s="203">
        <f t="shared" si="0"/>
        <v>11</v>
      </c>
      <c r="H69" s="208">
        <f t="shared" si="0"/>
        <v>1508</v>
      </c>
    </row>
    <row r="73" spans="1:8">
      <c r="A73" s="42" t="s">
        <v>182</v>
      </c>
    </row>
  </sheetData>
  <mergeCells count="1">
    <mergeCell ref="A1:H1"/>
  </mergeCells>
  <hyperlinks>
    <hyperlink ref="A73" location="Index!A1" display="back to index" xr:uid="{00000000-0004-0000-1D00-000000000000}"/>
  </hyperlinks>
  <pageMargins left="0.25" right="0.25" top="0.75" bottom="0.75" header="0.3" footer="0.3"/>
  <pageSetup paperSize="9" scale="81" fitToHeight="0" orientation="landscape"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F43"/>
  <sheetViews>
    <sheetView workbookViewId="0">
      <pane xSplit="1" ySplit="2" topLeftCell="B9" activePane="bottomRight" state="frozen"/>
      <selection pane="topRight" activeCell="B1" sqref="B1"/>
      <selection pane="bottomLeft" activeCell="A3" sqref="A3"/>
      <selection pane="bottomRight"/>
    </sheetView>
  </sheetViews>
  <sheetFormatPr defaultColWidth="9.08203125" defaultRowHeight="14.5"/>
  <cols>
    <col min="1" max="1" width="9.08203125" style="41" customWidth="1"/>
    <col min="2" max="2" width="53.4140625" style="114" customWidth="1"/>
    <col min="3" max="3" width="15.1640625" style="39" customWidth="1"/>
    <col min="4" max="4" width="15.4140625" style="118" customWidth="1"/>
    <col min="5" max="5" width="14.1640625" style="39" bestFit="1" customWidth="1"/>
    <col min="6" max="6" width="15.83203125" style="39" customWidth="1"/>
    <col min="7" max="16384" width="9.08203125" style="39"/>
  </cols>
  <sheetData>
    <row r="1" spans="1:6" ht="30.5">
      <c r="A1" s="122" t="s">
        <v>183</v>
      </c>
    </row>
    <row r="2" spans="1:6" s="41" customFormat="1" ht="45">
      <c r="A2" s="120" t="s">
        <v>184</v>
      </c>
      <c r="B2" s="121" t="s">
        <v>181</v>
      </c>
      <c r="C2" s="120" t="s">
        <v>383</v>
      </c>
      <c r="D2" s="121" t="s">
        <v>358</v>
      </c>
      <c r="E2" s="121" t="s">
        <v>331</v>
      </c>
      <c r="F2" s="121" t="s">
        <v>330</v>
      </c>
    </row>
    <row r="3" spans="1:6" ht="25.4" customHeight="1">
      <c r="A3" s="142" t="s">
        <v>185</v>
      </c>
      <c r="B3" s="143" t="s">
        <v>327</v>
      </c>
      <c r="C3" s="144" t="s">
        <v>79</v>
      </c>
      <c r="D3" s="145" t="s">
        <v>328</v>
      </c>
      <c r="E3" s="142" t="s">
        <v>123</v>
      </c>
      <c r="F3" s="142" t="s">
        <v>399</v>
      </c>
    </row>
    <row r="4" spans="1:6" ht="25.4" customHeight="1">
      <c r="A4" s="146" t="s">
        <v>185</v>
      </c>
      <c r="B4" s="147" t="s">
        <v>414</v>
      </c>
      <c r="C4" s="148" t="s">
        <v>80</v>
      </c>
      <c r="D4" s="149" t="s">
        <v>329</v>
      </c>
      <c r="E4" s="146" t="s">
        <v>123</v>
      </c>
      <c r="F4" s="146" t="s">
        <v>399</v>
      </c>
    </row>
    <row r="5" spans="1:6" ht="25.4" customHeight="1">
      <c r="A5" s="146" t="s">
        <v>185</v>
      </c>
      <c r="B5" s="147" t="s">
        <v>416</v>
      </c>
      <c r="C5" s="148" t="s">
        <v>81</v>
      </c>
      <c r="D5" s="149" t="s">
        <v>329</v>
      </c>
      <c r="E5" s="146" t="s">
        <v>123</v>
      </c>
      <c r="F5" s="146" t="s">
        <v>399</v>
      </c>
    </row>
    <row r="6" spans="1:6" ht="25.4" customHeight="1">
      <c r="A6" s="146" t="s">
        <v>185</v>
      </c>
      <c r="B6" s="147" t="s">
        <v>155</v>
      </c>
      <c r="C6" s="148" t="s">
        <v>82</v>
      </c>
      <c r="D6" s="149" t="s">
        <v>336</v>
      </c>
      <c r="E6" s="146" t="s">
        <v>123</v>
      </c>
      <c r="F6" s="146" t="s">
        <v>399</v>
      </c>
    </row>
    <row r="7" spans="1:6" ht="25.4" customHeight="1">
      <c r="A7" s="146" t="s">
        <v>185</v>
      </c>
      <c r="B7" s="147" t="s">
        <v>333</v>
      </c>
      <c r="C7" s="148" t="s">
        <v>88</v>
      </c>
      <c r="D7" s="149" t="s">
        <v>332</v>
      </c>
      <c r="E7" s="164" t="s">
        <v>123</v>
      </c>
      <c r="F7" s="146" t="s">
        <v>399</v>
      </c>
    </row>
    <row r="8" spans="1:6" ht="25.4" customHeight="1">
      <c r="A8" s="146" t="s">
        <v>185</v>
      </c>
      <c r="B8" s="147" t="s">
        <v>334</v>
      </c>
      <c r="C8" s="148" t="s">
        <v>89</v>
      </c>
      <c r="D8" s="149" t="s">
        <v>335</v>
      </c>
      <c r="E8" s="164" t="s">
        <v>123</v>
      </c>
      <c r="F8" s="146" t="s">
        <v>399</v>
      </c>
    </row>
    <row r="9" spans="1:6" ht="25.4" customHeight="1">
      <c r="A9" s="146" t="s">
        <v>185</v>
      </c>
      <c r="B9" s="147" t="s">
        <v>248</v>
      </c>
      <c r="C9" s="148" t="s">
        <v>90</v>
      </c>
      <c r="D9" s="149" t="s">
        <v>337</v>
      </c>
      <c r="E9" s="164" t="s">
        <v>123</v>
      </c>
      <c r="F9" s="146" t="s">
        <v>399</v>
      </c>
    </row>
    <row r="10" spans="1:6" ht="25.4" customHeight="1">
      <c r="A10" s="146" t="s">
        <v>185</v>
      </c>
      <c r="B10" s="147" t="s">
        <v>394</v>
      </c>
      <c r="C10" s="150" t="s">
        <v>137</v>
      </c>
      <c r="D10" s="149" t="s">
        <v>338</v>
      </c>
      <c r="E10" s="164" t="s">
        <v>123</v>
      </c>
      <c r="F10" s="146" t="s">
        <v>399</v>
      </c>
    </row>
    <row r="11" spans="1:6" s="135" customFormat="1" ht="25.4" customHeight="1">
      <c r="A11" s="159" t="s">
        <v>185</v>
      </c>
      <c r="B11" s="160" t="s">
        <v>339</v>
      </c>
      <c r="C11" s="161" t="s">
        <v>138</v>
      </c>
      <c r="D11" s="162" t="s">
        <v>340</v>
      </c>
      <c r="E11" s="164" t="s">
        <v>123</v>
      </c>
      <c r="F11" s="146" t="s">
        <v>399</v>
      </c>
    </row>
    <row r="12" spans="1:6" s="135" customFormat="1" ht="25.4" customHeight="1">
      <c r="A12" s="159" t="s">
        <v>185</v>
      </c>
      <c r="B12" s="160" t="s">
        <v>344</v>
      </c>
      <c r="C12" s="161" t="s">
        <v>139</v>
      </c>
      <c r="D12" s="162" t="s">
        <v>341</v>
      </c>
      <c r="E12" s="164" t="s">
        <v>123</v>
      </c>
      <c r="F12" s="146" t="s">
        <v>399</v>
      </c>
    </row>
    <row r="13" spans="1:6" s="135" customFormat="1" ht="25.4" customHeight="1">
      <c r="A13" s="159" t="s">
        <v>185</v>
      </c>
      <c r="B13" s="160" t="s">
        <v>345</v>
      </c>
      <c r="C13" s="161" t="s">
        <v>140</v>
      </c>
      <c r="D13" s="162" t="s">
        <v>342</v>
      </c>
      <c r="E13" s="164" t="s">
        <v>123</v>
      </c>
      <c r="F13" s="146" t="s">
        <v>399</v>
      </c>
    </row>
    <row r="14" spans="1:6" s="135" customFormat="1" ht="25.4" customHeight="1">
      <c r="A14" s="159" t="s">
        <v>185</v>
      </c>
      <c r="B14" s="160" t="s">
        <v>346</v>
      </c>
      <c r="C14" s="161" t="s">
        <v>141</v>
      </c>
      <c r="D14" s="162" t="s">
        <v>343</v>
      </c>
      <c r="E14" s="164" t="s">
        <v>123</v>
      </c>
      <c r="F14" s="146" t="s">
        <v>399</v>
      </c>
    </row>
    <row r="15" spans="1:6" s="135" customFormat="1" ht="25.4" customHeight="1">
      <c r="A15" s="159" t="s">
        <v>185</v>
      </c>
      <c r="B15" s="160" t="s">
        <v>347</v>
      </c>
      <c r="C15" s="161" t="s">
        <v>142</v>
      </c>
      <c r="D15" s="162" t="s">
        <v>349</v>
      </c>
      <c r="E15" s="164" t="s">
        <v>123</v>
      </c>
      <c r="F15" s="146" t="s">
        <v>399</v>
      </c>
    </row>
    <row r="16" spans="1:6" s="135" customFormat="1" ht="25.4" customHeight="1">
      <c r="A16" s="159" t="s">
        <v>185</v>
      </c>
      <c r="B16" s="160" t="s">
        <v>348</v>
      </c>
      <c r="C16" s="161" t="s">
        <v>143</v>
      </c>
      <c r="D16" s="162" t="s">
        <v>350</v>
      </c>
      <c r="E16" s="164" t="s">
        <v>123</v>
      </c>
      <c r="F16" s="146" t="s">
        <v>399</v>
      </c>
    </row>
    <row r="17" spans="1:6" s="135" customFormat="1" ht="25.4" customHeight="1">
      <c r="A17" s="159" t="s">
        <v>185</v>
      </c>
      <c r="B17" s="160" t="s">
        <v>318</v>
      </c>
      <c r="C17" s="161" t="s">
        <v>144</v>
      </c>
      <c r="D17" s="162" t="s">
        <v>351</v>
      </c>
      <c r="E17" s="159" t="s">
        <v>354</v>
      </c>
      <c r="F17" s="159" t="s">
        <v>407</v>
      </c>
    </row>
    <row r="18" spans="1:6" s="135" customFormat="1" ht="25.4" customHeight="1">
      <c r="A18" s="159" t="s">
        <v>185</v>
      </c>
      <c r="B18" s="160" t="s">
        <v>319</v>
      </c>
      <c r="C18" s="161" t="s">
        <v>144</v>
      </c>
      <c r="D18" s="162" t="s">
        <v>352</v>
      </c>
      <c r="E18" s="159" t="s">
        <v>354</v>
      </c>
      <c r="F18" s="159" t="s">
        <v>407</v>
      </c>
    </row>
    <row r="19" spans="1:6" s="135" customFormat="1" ht="25.4" customHeight="1">
      <c r="A19" s="159" t="s">
        <v>185</v>
      </c>
      <c r="B19" s="160" t="s">
        <v>320</v>
      </c>
      <c r="C19" s="161" t="s">
        <v>144</v>
      </c>
      <c r="D19" s="162" t="s">
        <v>353</v>
      </c>
      <c r="E19" s="159" t="s">
        <v>354</v>
      </c>
      <c r="F19" s="159" t="s">
        <v>407</v>
      </c>
    </row>
    <row r="20" spans="1:6" s="135" customFormat="1" ht="25.4" customHeight="1">
      <c r="A20" s="159" t="s">
        <v>185</v>
      </c>
      <c r="B20" s="160" t="s">
        <v>384</v>
      </c>
      <c r="C20" s="163" t="s">
        <v>145</v>
      </c>
      <c r="D20" s="162" t="s">
        <v>355</v>
      </c>
      <c r="E20" s="164" t="s">
        <v>123</v>
      </c>
      <c r="F20" s="146" t="s">
        <v>399</v>
      </c>
    </row>
    <row r="21" spans="1:6" s="135" customFormat="1" ht="25.4" customHeight="1">
      <c r="A21" s="159" t="s">
        <v>185</v>
      </c>
      <c r="B21" s="160" t="s">
        <v>363</v>
      </c>
      <c r="C21" s="161" t="s">
        <v>146</v>
      </c>
      <c r="D21" s="162" t="s">
        <v>356</v>
      </c>
      <c r="E21" s="159" t="s">
        <v>354</v>
      </c>
      <c r="F21" s="146" t="s">
        <v>408</v>
      </c>
    </row>
    <row r="22" spans="1:6" ht="25.4" customHeight="1">
      <c r="A22" s="146" t="s">
        <v>185</v>
      </c>
      <c r="B22" s="147" t="s">
        <v>202</v>
      </c>
      <c r="C22" s="150" t="s">
        <v>147</v>
      </c>
      <c r="D22" s="149" t="s">
        <v>357</v>
      </c>
      <c r="E22" s="164" t="s">
        <v>123</v>
      </c>
      <c r="F22" s="146" t="s">
        <v>399</v>
      </c>
    </row>
    <row r="23" spans="1:6" ht="25.4" customHeight="1">
      <c r="A23" s="146" t="s">
        <v>185</v>
      </c>
      <c r="B23" s="147" t="s">
        <v>192</v>
      </c>
      <c r="C23" s="150" t="s">
        <v>148</v>
      </c>
      <c r="D23" s="149" t="s">
        <v>359</v>
      </c>
      <c r="E23" s="164" t="s">
        <v>123</v>
      </c>
      <c r="F23" s="146" t="s">
        <v>399</v>
      </c>
    </row>
    <row r="24" spans="1:6" ht="25.4" customHeight="1">
      <c r="A24" s="146" t="s">
        <v>185</v>
      </c>
      <c r="B24" s="147" t="s">
        <v>361</v>
      </c>
      <c r="C24" s="150" t="s">
        <v>149</v>
      </c>
      <c r="D24" s="149" t="s">
        <v>385</v>
      </c>
      <c r="E24" s="164" t="s">
        <v>123</v>
      </c>
      <c r="F24" s="146" t="s">
        <v>399</v>
      </c>
    </row>
    <row r="25" spans="1:6" ht="25.4" customHeight="1">
      <c r="A25" s="146" t="s">
        <v>185</v>
      </c>
      <c r="B25" s="147" t="s">
        <v>362</v>
      </c>
      <c r="C25" s="150" t="s">
        <v>150</v>
      </c>
      <c r="D25" s="149" t="s">
        <v>360</v>
      </c>
      <c r="E25" s="151" t="s">
        <v>354</v>
      </c>
      <c r="F25" s="146" t="s">
        <v>408</v>
      </c>
    </row>
    <row r="26" spans="1:6" ht="25.4" customHeight="1">
      <c r="A26" s="146" t="s">
        <v>185</v>
      </c>
      <c r="B26" s="147" t="s">
        <v>391</v>
      </c>
      <c r="C26" s="150" t="s">
        <v>151</v>
      </c>
      <c r="D26" s="149" t="s">
        <v>364</v>
      </c>
      <c r="E26" s="151" t="s">
        <v>354</v>
      </c>
      <c r="F26" s="146" t="s">
        <v>407</v>
      </c>
    </row>
    <row r="27" spans="1:6" ht="25.4" customHeight="1">
      <c r="A27" s="146" t="s">
        <v>185</v>
      </c>
      <c r="B27" s="147" t="s">
        <v>392</v>
      </c>
      <c r="C27" s="150" t="s">
        <v>151</v>
      </c>
      <c r="D27" s="149" t="s">
        <v>365</v>
      </c>
      <c r="E27" s="151" t="s">
        <v>354</v>
      </c>
      <c r="F27" s="146" t="s">
        <v>407</v>
      </c>
    </row>
    <row r="28" spans="1:6" ht="25.4" customHeight="1">
      <c r="A28" s="146" t="s">
        <v>185</v>
      </c>
      <c r="B28" s="147" t="s">
        <v>393</v>
      </c>
      <c r="C28" s="150" t="s">
        <v>151</v>
      </c>
      <c r="D28" s="149" t="s">
        <v>366</v>
      </c>
      <c r="E28" s="151" t="s">
        <v>354</v>
      </c>
      <c r="F28" s="146" t="s">
        <v>407</v>
      </c>
    </row>
    <row r="29" spans="1:6" ht="25.4" customHeight="1">
      <c r="A29" s="146" t="s">
        <v>186</v>
      </c>
      <c r="B29" s="147" t="s">
        <v>367</v>
      </c>
      <c r="C29" s="150" t="s">
        <v>152</v>
      </c>
      <c r="D29" s="149" t="s">
        <v>368</v>
      </c>
      <c r="E29" s="164" t="s">
        <v>123</v>
      </c>
      <c r="F29" s="146" t="s">
        <v>401</v>
      </c>
    </row>
    <row r="30" spans="1:6" ht="25.4" customHeight="1">
      <c r="A30" s="146" t="s">
        <v>186</v>
      </c>
      <c r="B30" s="147" t="s">
        <v>288</v>
      </c>
      <c r="C30" s="150" t="s">
        <v>201</v>
      </c>
      <c r="D30" s="149" t="s">
        <v>386</v>
      </c>
      <c r="E30" s="164" t="s">
        <v>123</v>
      </c>
      <c r="F30" s="146" t="s">
        <v>401</v>
      </c>
    </row>
    <row r="31" spans="1:6" ht="25.4" customHeight="1">
      <c r="A31" s="146" t="s">
        <v>186</v>
      </c>
      <c r="B31" s="147" t="s">
        <v>289</v>
      </c>
      <c r="C31" s="150" t="s">
        <v>369</v>
      </c>
      <c r="D31" s="149" t="s">
        <v>370</v>
      </c>
      <c r="E31" s="164" t="s">
        <v>123</v>
      </c>
      <c r="F31" s="146" t="s">
        <v>401</v>
      </c>
    </row>
    <row r="32" spans="1:6" ht="25.4" customHeight="1">
      <c r="A32" s="146" t="s">
        <v>186</v>
      </c>
      <c r="B32" s="147" t="s">
        <v>121</v>
      </c>
      <c r="C32" s="150" t="s">
        <v>371</v>
      </c>
      <c r="D32" s="149" t="s">
        <v>372</v>
      </c>
      <c r="E32" s="164" t="s">
        <v>123</v>
      </c>
      <c r="F32" s="146" t="s">
        <v>401</v>
      </c>
    </row>
    <row r="33" spans="1:6" ht="25.4" customHeight="1">
      <c r="A33" s="146" t="s">
        <v>186</v>
      </c>
      <c r="B33" s="147" t="s">
        <v>285</v>
      </c>
      <c r="C33" s="150" t="s">
        <v>373</v>
      </c>
      <c r="D33" s="149" t="s">
        <v>374</v>
      </c>
      <c r="E33" s="164" t="s">
        <v>123</v>
      </c>
      <c r="F33" s="146" t="s">
        <v>401</v>
      </c>
    </row>
    <row r="34" spans="1:6" ht="25.4" customHeight="1">
      <c r="A34" s="146" t="s">
        <v>186</v>
      </c>
      <c r="B34" s="147" t="s">
        <v>293</v>
      </c>
      <c r="C34" s="150" t="s">
        <v>375</v>
      </c>
      <c r="D34" s="149" t="s">
        <v>376</v>
      </c>
      <c r="E34" s="164" t="s">
        <v>123</v>
      </c>
      <c r="F34" s="146" t="s">
        <v>401</v>
      </c>
    </row>
    <row r="35" spans="1:6" ht="25.4" customHeight="1">
      <c r="A35" s="146" t="s">
        <v>186</v>
      </c>
      <c r="B35" s="147" t="s">
        <v>294</v>
      </c>
      <c r="C35" s="150" t="s">
        <v>377</v>
      </c>
      <c r="D35" s="149" t="s">
        <v>378</v>
      </c>
      <c r="E35" s="164" t="s">
        <v>123</v>
      </c>
      <c r="F35" s="146" t="s">
        <v>401</v>
      </c>
    </row>
    <row r="36" spans="1:6" ht="25.4" customHeight="1">
      <c r="A36" s="146" t="s">
        <v>186</v>
      </c>
      <c r="B36" s="147" t="s">
        <v>203</v>
      </c>
      <c r="C36" s="150" t="s">
        <v>379</v>
      </c>
      <c r="D36" s="149" t="s">
        <v>380</v>
      </c>
      <c r="E36" s="164" t="s">
        <v>123</v>
      </c>
      <c r="F36" s="146" t="s">
        <v>400</v>
      </c>
    </row>
    <row r="37" spans="1:6" ht="25.4" customHeight="1">
      <c r="A37" s="152" t="s">
        <v>186</v>
      </c>
      <c r="B37" s="153" t="s">
        <v>194</v>
      </c>
      <c r="C37" s="154" t="s">
        <v>381</v>
      </c>
      <c r="D37" s="155" t="s">
        <v>382</v>
      </c>
      <c r="E37" s="165" t="s">
        <v>123</v>
      </c>
      <c r="F37" s="152" t="s">
        <v>400</v>
      </c>
    </row>
    <row r="39" spans="1:6">
      <c r="A39" s="221" t="s">
        <v>411</v>
      </c>
      <c r="B39" s="220"/>
    </row>
    <row r="40" spans="1:6">
      <c r="A40" s="32" t="s">
        <v>409</v>
      </c>
      <c r="B40" s="220"/>
    </row>
    <row r="41" spans="1:6">
      <c r="A41" s="32" t="s">
        <v>410</v>
      </c>
      <c r="B41" s="220"/>
    </row>
    <row r="42" spans="1:6">
      <c r="B42" s="220"/>
    </row>
    <row r="43" spans="1:6" ht="18.5">
      <c r="A43" s="115" t="s">
        <v>187</v>
      </c>
      <c r="B43" s="119"/>
    </row>
  </sheetData>
  <autoFilter ref="A2:F37" xr:uid="{00000000-0009-0000-0000-000003000000}"/>
  <hyperlinks>
    <hyperlink ref="C3" location="'Table 1'!A1" display="Table 1" xr:uid="{00000000-0004-0000-0300-000000000000}"/>
    <hyperlink ref="C4" location="'Table 2'!A1" display="Table 2" xr:uid="{00000000-0004-0000-0300-000001000000}"/>
    <hyperlink ref="C5" location="'Table 3'!A1" display="Table 3" xr:uid="{00000000-0004-0000-0300-000002000000}"/>
    <hyperlink ref="C6" location="'Table 4'!A1" display="Table 4" xr:uid="{00000000-0004-0000-0300-000003000000}"/>
    <hyperlink ref="C7" location="'Table 5'!A1" display="Table 5" xr:uid="{00000000-0004-0000-0300-000004000000}"/>
    <hyperlink ref="C8" location="'Table 6'!A1" display="Table 6" xr:uid="{00000000-0004-0000-0300-000005000000}"/>
    <hyperlink ref="C9" location="'Table 7'!A1" display="Table 7" xr:uid="{00000000-0004-0000-0300-000006000000}"/>
    <hyperlink ref="A43" location="'Data Quality Statement'!A1" display="Data Quality statement" xr:uid="{00000000-0004-0000-0300-000007000000}"/>
    <hyperlink ref="C11" location="'Table 9'!A1" display="Table 9" xr:uid="{00000000-0004-0000-0300-000008000000}"/>
    <hyperlink ref="C13" location="'Table 11'!A1" display="Table 11" xr:uid="{00000000-0004-0000-0300-000009000000}"/>
    <hyperlink ref="C20" location="'Table 16'!A1" display="Table 16" xr:uid="{00000000-0004-0000-0300-00000A000000}"/>
    <hyperlink ref="C24" location="'Table 20'!A1" display="Table 20" xr:uid="{00000000-0004-0000-0300-00000B000000}"/>
    <hyperlink ref="C32" location="'Table 26'!A1" display="Table 22" xr:uid="{00000000-0004-0000-0300-00000C000000}"/>
    <hyperlink ref="C14" location="'Table 12'!A1" display="Table 12" xr:uid="{00000000-0004-0000-0300-00000D000000}"/>
    <hyperlink ref="C15" location="'Table 13'!A1" display="Table 13" xr:uid="{00000000-0004-0000-0300-00000E000000}"/>
    <hyperlink ref="C22" location="'Table 18'!A1" display="Table 18" xr:uid="{00000000-0004-0000-0300-00000F000000}"/>
    <hyperlink ref="C29" location="'Table 23'!A1" display="Table 23" xr:uid="{00000000-0004-0000-0300-000010000000}"/>
    <hyperlink ref="C36" location="'Table 30'!A1" display="Table 30" xr:uid="{00000000-0004-0000-0300-000011000000}"/>
    <hyperlink ref="C12" location="'Table 10'!A1" display="Table 10" xr:uid="{00000000-0004-0000-0300-000012000000}"/>
    <hyperlink ref="C16" location="'Table 14'!A1" display="Table 14" xr:uid="{00000000-0004-0000-0300-000013000000}"/>
    <hyperlink ref="C23" location="'Table 19'!A1" display="Table 19" xr:uid="{00000000-0004-0000-0300-000014000000}"/>
    <hyperlink ref="C31" location="'Table 25'!A1" display="Table 25" xr:uid="{00000000-0004-0000-0300-000015000000}"/>
    <hyperlink ref="C37" location="'Table 31'!A1" display="Table 31" xr:uid="{00000000-0004-0000-0300-000016000000}"/>
    <hyperlink ref="C10" location="'Table 8'!A1" display="Table 9" xr:uid="{00000000-0004-0000-0300-000017000000}"/>
    <hyperlink ref="C17" location="'Table 15'!A1" display="Table 15" xr:uid="{00000000-0004-0000-0300-000018000000}"/>
    <hyperlink ref="C18" location="'Table 15'!A1" display="Table 15" xr:uid="{00000000-0004-0000-0300-000019000000}"/>
    <hyperlink ref="C19" location="'Table 15'!A1" display="Table 15" xr:uid="{00000000-0004-0000-0300-00001A000000}"/>
    <hyperlink ref="C21" location="'Table 17'!A1" display="Table 16" xr:uid="{00000000-0004-0000-0300-00001B000000}"/>
    <hyperlink ref="C25" location="'Table 21'!A1" display="Table 21" xr:uid="{00000000-0004-0000-0300-00001C000000}"/>
    <hyperlink ref="C26" location="'Table 22'!A1" display="Table 22" xr:uid="{00000000-0004-0000-0300-00001D000000}"/>
    <hyperlink ref="C27" location="'Table 22'!A1" display="Table 22" xr:uid="{00000000-0004-0000-0300-00001E000000}"/>
    <hyperlink ref="C28" location="'Table 22'!A1" display="Table 22" xr:uid="{00000000-0004-0000-0300-00001F000000}"/>
    <hyperlink ref="C33" location="'Table 27'!A1" display="Table 27" xr:uid="{00000000-0004-0000-0300-000020000000}"/>
    <hyperlink ref="C34" location="'Table 28'!A1" display="Table 28" xr:uid="{00000000-0004-0000-0300-000021000000}"/>
    <hyperlink ref="C35" location="'Table 29'!A1" display="Table 29" xr:uid="{00000000-0004-0000-0300-000022000000}"/>
    <hyperlink ref="C30" location="'Table 24'!A1" display="Table 24" xr:uid="{00000000-0004-0000-0300-000023000000}"/>
  </hyperlinks>
  <pageMargins left="0.4" right="0.41" top="0.74803149606299213" bottom="0.46" header="0.31496062992125984" footer="0.31496062992125984"/>
  <pageSetup paperSize="9" fitToHeight="0" orientation="landscape" horizontalDpi="300" verticalDpi="300" r:id="rId1"/>
  <headerFooter>
    <oddHeader>&amp;L&amp;G&amp;C&amp;"Gotham Book,Regular"HBC Scheme Report - Data Tables</oddHeader>
  </headerFooter>
  <legacyDrawingHF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pageSetUpPr fitToPage="1"/>
  </sheetPr>
  <dimension ref="A1:F72"/>
  <sheetViews>
    <sheetView workbookViewId="0">
      <pane xSplit="1" ySplit="2" topLeftCell="B3" activePane="bottomRight" state="frozen"/>
      <selection pane="topRight" activeCell="B1" sqref="B1"/>
      <selection pane="bottomLeft" activeCell="A3" sqref="A3"/>
      <selection pane="bottomRight" activeCell="A3" sqref="A3"/>
    </sheetView>
  </sheetViews>
  <sheetFormatPr defaultColWidth="15.08203125" defaultRowHeight="14"/>
  <cols>
    <col min="1" max="1" width="15.08203125" style="29"/>
    <col min="7" max="7" width="4.75" customWidth="1"/>
  </cols>
  <sheetData>
    <row r="1" spans="1:6" s="44" customFormat="1" ht="15">
      <c r="A1" s="235" t="s">
        <v>285</v>
      </c>
      <c r="B1" s="235"/>
      <c r="C1" s="235"/>
      <c r="D1" s="235"/>
      <c r="E1" s="235"/>
      <c r="F1" s="235"/>
    </row>
    <row r="2" spans="1:6" s="56" customFormat="1" ht="29">
      <c r="A2" s="109" t="s">
        <v>123</v>
      </c>
      <c r="B2" s="54" t="s">
        <v>109</v>
      </c>
      <c r="C2" s="54" t="s">
        <v>111</v>
      </c>
      <c r="D2" s="54" t="s">
        <v>291</v>
      </c>
      <c r="E2" s="54" t="s">
        <v>113</v>
      </c>
      <c r="F2" s="55" t="s">
        <v>78</v>
      </c>
    </row>
    <row r="3" spans="1:6" ht="14.5">
      <c r="A3" s="27">
        <v>37500</v>
      </c>
      <c r="B3" s="15">
        <v>1</v>
      </c>
      <c r="C3" s="15">
        <v>0</v>
      </c>
      <c r="D3" s="15">
        <v>0</v>
      </c>
      <c r="E3" s="20">
        <v>0</v>
      </c>
      <c r="F3" s="20">
        <v>1</v>
      </c>
    </row>
    <row r="4" spans="1:6" ht="14.5">
      <c r="A4" s="26">
        <v>37591</v>
      </c>
      <c r="B4" s="13">
        <v>2</v>
      </c>
      <c r="C4" s="13">
        <v>1</v>
      </c>
      <c r="D4" s="13">
        <v>0</v>
      </c>
      <c r="E4" s="18">
        <v>0</v>
      </c>
      <c r="F4" s="18">
        <v>3</v>
      </c>
    </row>
    <row r="5" spans="1:6" ht="14.5">
      <c r="A5" s="27">
        <v>37681</v>
      </c>
      <c r="B5" s="15">
        <v>6</v>
      </c>
      <c r="C5" s="15">
        <v>1</v>
      </c>
      <c r="D5" s="15">
        <v>0</v>
      </c>
      <c r="E5" s="20">
        <v>0</v>
      </c>
      <c r="F5" s="20">
        <v>7</v>
      </c>
    </row>
    <row r="6" spans="1:6" ht="14.5">
      <c r="A6" s="26">
        <v>37773</v>
      </c>
      <c r="B6" s="13">
        <v>1</v>
      </c>
      <c r="C6" s="13">
        <v>2</v>
      </c>
      <c r="D6" s="13">
        <v>0</v>
      </c>
      <c r="E6" s="18">
        <v>0</v>
      </c>
      <c r="F6" s="18">
        <v>3</v>
      </c>
    </row>
    <row r="7" spans="1:6" ht="14.5">
      <c r="A7" s="27">
        <v>37865</v>
      </c>
      <c r="B7" s="15">
        <v>7</v>
      </c>
      <c r="C7" s="15">
        <v>2</v>
      </c>
      <c r="D7" s="15">
        <v>0</v>
      </c>
      <c r="E7" s="20">
        <v>1</v>
      </c>
      <c r="F7" s="20">
        <v>10</v>
      </c>
    </row>
    <row r="8" spans="1:6" ht="14.5">
      <c r="A8" s="26">
        <v>37956</v>
      </c>
      <c r="B8" s="13">
        <v>12</v>
      </c>
      <c r="C8" s="13">
        <v>1</v>
      </c>
      <c r="D8" s="13">
        <v>0</v>
      </c>
      <c r="E8" s="18">
        <v>0</v>
      </c>
      <c r="F8" s="18">
        <v>13</v>
      </c>
    </row>
    <row r="9" spans="1:6" ht="14.5">
      <c r="A9" s="27">
        <v>38047</v>
      </c>
      <c r="B9" s="15">
        <v>16</v>
      </c>
      <c r="C9" s="15">
        <v>2</v>
      </c>
      <c r="D9" s="15">
        <v>0</v>
      </c>
      <c r="E9" s="20">
        <v>0</v>
      </c>
      <c r="F9" s="20">
        <v>18</v>
      </c>
    </row>
    <row r="10" spans="1:6" ht="14.5">
      <c r="A10" s="26">
        <v>38139</v>
      </c>
      <c r="B10" s="13">
        <v>13</v>
      </c>
      <c r="C10" s="13">
        <v>0</v>
      </c>
      <c r="D10" s="13">
        <v>1</v>
      </c>
      <c r="E10" s="18">
        <v>1</v>
      </c>
      <c r="F10" s="18">
        <v>15</v>
      </c>
    </row>
    <row r="11" spans="1:6" ht="14.5">
      <c r="A11" s="27">
        <v>38231</v>
      </c>
      <c r="B11" s="15">
        <v>49</v>
      </c>
      <c r="C11" s="15">
        <v>6</v>
      </c>
      <c r="D11" s="15">
        <v>1</v>
      </c>
      <c r="E11" s="20">
        <v>3</v>
      </c>
      <c r="F11" s="20">
        <v>59</v>
      </c>
    </row>
    <row r="12" spans="1:6" ht="14.5">
      <c r="A12" s="26">
        <v>38322</v>
      </c>
      <c r="B12" s="13">
        <v>39</v>
      </c>
      <c r="C12" s="13">
        <v>3</v>
      </c>
      <c r="D12" s="13">
        <v>2</v>
      </c>
      <c r="E12" s="18">
        <v>0</v>
      </c>
      <c r="F12" s="18">
        <v>44</v>
      </c>
    </row>
    <row r="13" spans="1:6" ht="14.5">
      <c r="A13" s="27">
        <v>38412</v>
      </c>
      <c r="B13" s="15">
        <v>28</v>
      </c>
      <c r="C13" s="15">
        <v>5</v>
      </c>
      <c r="D13" s="15">
        <v>2</v>
      </c>
      <c r="E13" s="20">
        <v>0</v>
      </c>
      <c r="F13" s="20">
        <v>35</v>
      </c>
    </row>
    <row r="14" spans="1:6" ht="14.5">
      <c r="A14" s="26">
        <v>38504</v>
      </c>
      <c r="B14" s="17">
        <v>32</v>
      </c>
      <c r="C14" s="17">
        <v>3</v>
      </c>
      <c r="D14" s="17">
        <v>9</v>
      </c>
      <c r="E14" s="22">
        <v>1</v>
      </c>
      <c r="F14" s="22">
        <v>45</v>
      </c>
    </row>
    <row r="15" spans="1:6" ht="14.5">
      <c r="A15" s="27">
        <v>38596</v>
      </c>
      <c r="B15" s="15">
        <v>35</v>
      </c>
      <c r="C15" s="15">
        <v>5</v>
      </c>
      <c r="D15" s="15">
        <v>2</v>
      </c>
      <c r="E15" s="20">
        <v>2</v>
      </c>
      <c r="F15" s="20">
        <v>44</v>
      </c>
    </row>
    <row r="16" spans="1:6" ht="14.5">
      <c r="A16" s="26">
        <v>38687</v>
      </c>
      <c r="B16" s="13">
        <v>19</v>
      </c>
      <c r="C16" s="13">
        <v>1</v>
      </c>
      <c r="D16" s="13">
        <v>5</v>
      </c>
      <c r="E16" s="18">
        <v>1</v>
      </c>
      <c r="F16" s="18">
        <v>26</v>
      </c>
    </row>
    <row r="17" spans="1:6" ht="14.5">
      <c r="A17" s="27">
        <v>38777</v>
      </c>
      <c r="B17" s="15">
        <v>51</v>
      </c>
      <c r="C17" s="15">
        <v>3</v>
      </c>
      <c r="D17" s="15">
        <v>4</v>
      </c>
      <c r="E17" s="20">
        <v>2</v>
      </c>
      <c r="F17" s="20">
        <v>60</v>
      </c>
    </row>
    <row r="18" spans="1:6" ht="14.5">
      <c r="A18" s="26">
        <v>38869</v>
      </c>
      <c r="B18" s="13">
        <v>47</v>
      </c>
      <c r="C18" s="13">
        <v>4</v>
      </c>
      <c r="D18" s="13">
        <v>1</v>
      </c>
      <c r="E18" s="18">
        <v>0</v>
      </c>
      <c r="F18" s="18">
        <v>52</v>
      </c>
    </row>
    <row r="19" spans="1:6" ht="14.5">
      <c r="A19" s="27">
        <v>38961</v>
      </c>
      <c r="B19" s="15">
        <v>43</v>
      </c>
      <c r="C19" s="15">
        <v>9</v>
      </c>
      <c r="D19" s="15">
        <v>0</v>
      </c>
      <c r="E19" s="20">
        <v>0</v>
      </c>
      <c r="F19" s="20">
        <v>52</v>
      </c>
    </row>
    <row r="20" spans="1:6" ht="14.5">
      <c r="A20" s="26">
        <v>39052</v>
      </c>
      <c r="B20" s="13">
        <v>44</v>
      </c>
      <c r="C20" s="13">
        <v>6</v>
      </c>
      <c r="D20" s="13">
        <v>0</v>
      </c>
      <c r="E20" s="18">
        <v>0</v>
      </c>
      <c r="F20" s="18">
        <v>50</v>
      </c>
    </row>
    <row r="21" spans="1:6" ht="14.5">
      <c r="A21" s="27">
        <v>39142</v>
      </c>
      <c r="B21" s="15">
        <v>43</v>
      </c>
      <c r="C21" s="15">
        <v>8</v>
      </c>
      <c r="D21" s="15">
        <v>0</v>
      </c>
      <c r="E21" s="20">
        <v>0</v>
      </c>
      <c r="F21" s="20">
        <v>51</v>
      </c>
    </row>
    <row r="22" spans="1:6" ht="14.5">
      <c r="A22" s="26">
        <v>39234</v>
      </c>
      <c r="B22" s="13">
        <v>75</v>
      </c>
      <c r="C22" s="13">
        <v>18</v>
      </c>
      <c r="D22" s="13">
        <v>0</v>
      </c>
      <c r="E22" s="18">
        <v>4</v>
      </c>
      <c r="F22" s="18">
        <v>97</v>
      </c>
    </row>
    <row r="23" spans="1:6" ht="14.5">
      <c r="A23" s="27">
        <v>39326</v>
      </c>
      <c r="B23" s="15">
        <v>76</v>
      </c>
      <c r="C23" s="15">
        <v>12</v>
      </c>
      <c r="D23" s="15">
        <v>0</v>
      </c>
      <c r="E23" s="20">
        <v>2</v>
      </c>
      <c r="F23" s="20">
        <v>90</v>
      </c>
    </row>
    <row r="24" spans="1:6" ht="14.5">
      <c r="A24" s="26">
        <v>39417</v>
      </c>
      <c r="B24" s="13">
        <v>77</v>
      </c>
      <c r="C24" s="13">
        <v>13</v>
      </c>
      <c r="D24" s="13">
        <v>0</v>
      </c>
      <c r="E24" s="18">
        <v>1</v>
      </c>
      <c r="F24" s="18">
        <v>91</v>
      </c>
    </row>
    <row r="25" spans="1:6" ht="14.5">
      <c r="A25" s="27">
        <v>39508</v>
      </c>
      <c r="B25" s="15">
        <v>98</v>
      </c>
      <c r="C25" s="15">
        <v>20</v>
      </c>
      <c r="D25" s="15">
        <v>0</v>
      </c>
      <c r="E25" s="20">
        <v>1</v>
      </c>
      <c r="F25" s="20">
        <v>119</v>
      </c>
    </row>
    <row r="26" spans="1:6" ht="14.5">
      <c r="A26" s="26">
        <v>39600</v>
      </c>
      <c r="B26" s="17">
        <v>544</v>
      </c>
      <c r="C26" s="17">
        <v>19</v>
      </c>
      <c r="D26" s="17">
        <v>0</v>
      </c>
      <c r="E26" s="22">
        <v>1</v>
      </c>
      <c r="F26" s="22">
        <v>564</v>
      </c>
    </row>
    <row r="27" spans="1:6" ht="14.5">
      <c r="A27" s="27">
        <v>39692</v>
      </c>
      <c r="B27" s="15">
        <v>177</v>
      </c>
      <c r="C27" s="15">
        <v>13</v>
      </c>
      <c r="D27" s="15">
        <v>0</v>
      </c>
      <c r="E27" s="20">
        <v>6</v>
      </c>
      <c r="F27" s="20">
        <v>196</v>
      </c>
    </row>
    <row r="28" spans="1:6" ht="14.5">
      <c r="A28" s="26">
        <v>39783</v>
      </c>
      <c r="B28" s="13">
        <v>142</v>
      </c>
      <c r="C28" s="13">
        <v>17</v>
      </c>
      <c r="D28" s="13">
        <v>0</v>
      </c>
      <c r="E28" s="18">
        <v>2</v>
      </c>
      <c r="F28" s="18">
        <v>161</v>
      </c>
    </row>
    <row r="29" spans="1:6" ht="14.5">
      <c r="A29" s="27">
        <v>39873</v>
      </c>
      <c r="B29" s="15">
        <v>222</v>
      </c>
      <c r="C29" s="15">
        <v>12</v>
      </c>
      <c r="D29" s="15">
        <v>0</v>
      </c>
      <c r="E29" s="20">
        <v>1</v>
      </c>
      <c r="F29" s="20">
        <v>235</v>
      </c>
    </row>
    <row r="30" spans="1:6" ht="14.5">
      <c r="A30" s="26">
        <v>39965</v>
      </c>
      <c r="B30" s="13">
        <v>213</v>
      </c>
      <c r="C30" s="13">
        <v>23</v>
      </c>
      <c r="D30" s="13">
        <v>0</v>
      </c>
      <c r="E30" s="18">
        <v>1</v>
      </c>
      <c r="F30" s="18">
        <v>237</v>
      </c>
    </row>
    <row r="31" spans="1:6" ht="14.5">
      <c r="A31" s="27">
        <v>40057</v>
      </c>
      <c r="B31" s="15">
        <v>169</v>
      </c>
      <c r="C31" s="15">
        <v>22</v>
      </c>
      <c r="D31" s="15">
        <v>1</v>
      </c>
      <c r="E31" s="20">
        <v>3</v>
      </c>
      <c r="F31" s="20">
        <v>195</v>
      </c>
    </row>
    <row r="32" spans="1:6" ht="14.5">
      <c r="A32" s="26">
        <v>40148</v>
      </c>
      <c r="B32" s="13">
        <v>161</v>
      </c>
      <c r="C32" s="13">
        <v>27</v>
      </c>
      <c r="D32" s="13">
        <v>0</v>
      </c>
      <c r="E32" s="18">
        <v>2</v>
      </c>
      <c r="F32" s="18">
        <v>190</v>
      </c>
    </row>
    <row r="33" spans="1:6" ht="14.5">
      <c r="A33" s="27">
        <v>40238</v>
      </c>
      <c r="B33" s="15">
        <v>160</v>
      </c>
      <c r="C33" s="15">
        <v>15</v>
      </c>
      <c r="D33" s="15">
        <v>0</v>
      </c>
      <c r="E33" s="20">
        <v>6</v>
      </c>
      <c r="F33" s="20">
        <v>181</v>
      </c>
    </row>
    <row r="34" spans="1:6" ht="14.5">
      <c r="A34" s="26">
        <v>40330</v>
      </c>
      <c r="B34" s="13">
        <v>147</v>
      </c>
      <c r="C34" s="13">
        <v>11</v>
      </c>
      <c r="D34" s="13">
        <v>0</v>
      </c>
      <c r="E34" s="18">
        <v>6</v>
      </c>
      <c r="F34" s="18">
        <v>164</v>
      </c>
    </row>
    <row r="35" spans="1:6" ht="14.5">
      <c r="A35" s="27">
        <v>40422</v>
      </c>
      <c r="B35" s="15">
        <v>144</v>
      </c>
      <c r="C35" s="15">
        <v>16</v>
      </c>
      <c r="D35" s="15">
        <v>0</v>
      </c>
      <c r="E35" s="20">
        <v>2</v>
      </c>
      <c r="F35" s="20">
        <v>162</v>
      </c>
    </row>
    <row r="36" spans="1:6" ht="14.5">
      <c r="A36" s="26">
        <v>40513</v>
      </c>
      <c r="B36" s="13">
        <v>134</v>
      </c>
      <c r="C36" s="13">
        <v>13</v>
      </c>
      <c r="D36" s="13">
        <v>0</v>
      </c>
      <c r="E36" s="18">
        <v>1</v>
      </c>
      <c r="F36" s="18">
        <v>148</v>
      </c>
    </row>
    <row r="37" spans="1:6" ht="14.5">
      <c r="A37" s="27">
        <v>40603</v>
      </c>
      <c r="B37" s="15">
        <v>170</v>
      </c>
      <c r="C37" s="15">
        <v>11</v>
      </c>
      <c r="D37" s="15">
        <v>0</v>
      </c>
      <c r="E37" s="20">
        <v>2</v>
      </c>
      <c r="F37" s="20">
        <v>183</v>
      </c>
    </row>
    <row r="38" spans="1:6" ht="14.5">
      <c r="A38" s="26">
        <v>40695</v>
      </c>
      <c r="B38" s="17">
        <v>185</v>
      </c>
      <c r="C38" s="17">
        <v>21</v>
      </c>
      <c r="D38" s="17">
        <v>0</v>
      </c>
      <c r="E38" s="22">
        <v>0</v>
      </c>
      <c r="F38" s="22">
        <v>206</v>
      </c>
    </row>
    <row r="39" spans="1:6" ht="14.5">
      <c r="A39" s="27">
        <v>40787</v>
      </c>
      <c r="B39" s="15">
        <v>174</v>
      </c>
      <c r="C39" s="15">
        <v>22</v>
      </c>
      <c r="D39" s="15">
        <v>5</v>
      </c>
      <c r="E39" s="20">
        <v>2</v>
      </c>
      <c r="F39" s="20">
        <v>203</v>
      </c>
    </row>
    <row r="40" spans="1:6" ht="14.5">
      <c r="A40" s="26">
        <v>40878</v>
      </c>
      <c r="B40" s="13">
        <v>225</v>
      </c>
      <c r="C40" s="13">
        <v>13</v>
      </c>
      <c r="D40" s="13">
        <v>1</v>
      </c>
      <c r="E40" s="18">
        <v>2</v>
      </c>
      <c r="F40" s="18">
        <v>241</v>
      </c>
    </row>
    <row r="41" spans="1:6" ht="14.5">
      <c r="A41" s="27">
        <v>40969</v>
      </c>
      <c r="B41" s="15">
        <v>195</v>
      </c>
      <c r="C41" s="15">
        <v>6</v>
      </c>
      <c r="D41" s="15">
        <v>4</v>
      </c>
      <c r="E41" s="20">
        <v>0</v>
      </c>
      <c r="F41" s="20">
        <v>205</v>
      </c>
    </row>
    <row r="42" spans="1:6" ht="14.5">
      <c r="A42" s="26">
        <v>41061</v>
      </c>
      <c r="B42" s="13">
        <v>182</v>
      </c>
      <c r="C42" s="13">
        <v>8</v>
      </c>
      <c r="D42" s="13">
        <v>1</v>
      </c>
      <c r="E42" s="18">
        <v>0</v>
      </c>
      <c r="F42" s="18">
        <v>191</v>
      </c>
    </row>
    <row r="43" spans="1:6" ht="14.5">
      <c r="A43" s="27">
        <v>41153</v>
      </c>
      <c r="B43" s="15">
        <v>142</v>
      </c>
      <c r="C43" s="15">
        <v>10</v>
      </c>
      <c r="D43" s="15">
        <v>0</v>
      </c>
      <c r="E43" s="20">
        <v>0</v>
      </c>
      <c r="F43" s="20">
        <v>152</v>
      </c>
    </row>
    <row r="44" spans="1:6" ht="14.5">
      <c r="A44" s="26">
        <v>41244</v>
      </c>
      <c r="B44" s="13">
        <v>107</v>
      </c>
      <c r="C44" s="13">
        <v>17</v>
      </c>
      <c r="D44" s="13">
        <v>0</v>
      </c>
      <c r="E44" s="18">
        <v>0</v>
      </c>
      <c r="F44" s="18">
        <v>124</v>
      </c>
    </row>
    <row r="45" spans="1:6" ht="14.5">
      <c r="A45" s="27">
        <v>41334</v>
      </c>
      <c r="B45" s="15">
        <v>122</v>
      </c>
      <c r="C45" s="15">
        <v>14</v>
      </c>
      <c r="D45" s="15">
        <v>0</v>
      </c>
      <c r="E45" s="20">
        <v>2</v>
      </c>
      <c r="F45" s="20">
        <v>138</v>
      </c>
    </row>
    <row r="46" spans="1:6" ht="14.5">
      <c r="A46" s="26">
        <v>41426</v>
      </c>
      <c r="B46" s="13">
        <v>105</v>
      </c>
      <c r="C46" s="13">
        <v>17</v>
      </c>
      <c r="D46" s="13">
        <v>0</v>
      </c>
      <c r="E46" s="18">
        <v>2</v>
      </c>
      <c r="F46" s="18">
        <v>124</v>
      </c>
    </row>
    <row r="47" spans="1:6" ht="14.5">
      <c r="A47" s="27">
        <v>41518</v>
      </c>
      <c r="B47" s="15">
        <v>95</v>
      </c>
      <c r="C47" s="15">
        <v>15</v>
      </c>
      <c r="D47" s="15">
        <v>0</v>
      </c>
      <c r="E47" s="20">
        <v>1</v>
      </c>
      <c r="F47" s="20">
        <v>111</v>
      </c>
    </row>
    <row r="48" spans="1:6" ht="14.5">
      <c r="A48" s="26">
        <v>41609</v>
      </c>
      <c r="B48" s="13">
        <v>82</v>
      </c>
      <c r="C48" s="13">
        <v>13</v>
      </c>
      <c r="D48" s="13">
        <v>0</v>
      </c>
      <c r="E48" s="18">
        <v>1</v>
      </c>
      <c r="F48" s="18">
        <v>96</v>
      </c>
    </row>
    <row r="49" spans="1:6" ht="14.5">
      <c r="A49" s="27">
        <v>41699</v>
      </c>
      <c r="B49" s="15">
        <v>71</v>
      </c>
      <c r="C49" s="15">
        <v>13</v>
      </c>
      <c r="D49" s="15">
        <v>0</v>
      </c>
      <c r="E49" s="20">
        <v>2</v>
      </c>
      <c r="F49" s="20">
        <v>86</v>
      </c>
    </row>
    <row r="50" spans="1:6" ht="14.5">
      <c r="A50" s="26">
        <v>41791</v>
      </c>
      <c r="B50" s="13">
        <v>66</v>
      </c>
      <c r="C50" s="13">
        <v>16</v>
      </c>
      <c r="D50" s="13">
        <v>0</v>
      </c>
      <c r="E50" s="18">
        <v>0</v>
      </c>
      <c r="F50" s="18">
        <v>82</v>
      </c>
    </row>
    <row r="51" spans="1:6" ht="14.5">
      <c r="A51" s="27">
        <v>41883</v>
      </c>
      <c r="B51" s="15">
        <v>76</v>
      </c>
      <c r="C51" s="15">
        <v>11</v>
      </c>
      <c r="D51" s="15">
        <v>0</v>
      </c>
      <c r="E51" s="20">
        <v>0</v>
      </c>
      <c r="F51" s="20">
        <v>87</v>
      </c>
    </row>
    <row r="52" spans="1:6" ht="14.5">
      <c r="A52" s="26">
        <v>41974</v>
      </c>
      <c r="B52" s="13">
        <v>56</v>
      </c>
      <c r="C52" s="13">
        <v>9</v>
      </c>
      <c r="D52" s="13">
        <v>0</v>
      </c>
      <c r="E52" s="18">
        <v>2</v>
      </c>
      <c r="F52" s="18">
        <v>67</v>
      </c>
    </row>
    <row r="53" spans="1:6" ht="14.5">
      <c r="A53" s="27">
        <v>42064</v>
      </c>
      <c r="B53" s="15">
        <v>56</v>
      </c>
      <c r="C53" s="15">
        <v>12</v>
      </c>
      <c r="D53" s="15">
        <v>0</v>
      </c>
      <c r="E53" s="20">
        <v>0</v>
      </c>
      <c r="F53" s="20">
        <v>68</v>
      </c>
    </row>
    <row r="54" spans="1:6" ht="14.5">
      <c r="A54" s="26">
        <v>42156</v>
      </c>
      <c r="B54" s="17">
        <v>51</v>
      </c>
      <c r="C54" s="17">
        <v>10</v>
      </c>
      <c r="D54" s="17">
        <v>2</v>
      </c>
      <c r="E54" s="22">
        <v>1</v>
      </c>
      <c r="F54" s="22">
        <v>64</v>
      </c>
    </row>
    <row r="55" spans="1:6" ht="14.5">
      <c r="A55" s="27">
        <v>42248</v>
      </c>
      <c r="B55" s="15">
        <v>37</v>
      </c>
      <c r="C55" s="15">
        <v>5</v>
      </c>
      <c r="D55" s="15">
        <v>1</v>
      </c>
      <c r="E55" s="20">
        <v>0</v>
      </c>
      <c r="F55" s="21">
        <v>43</v>
      </c>
    </row>
    <row r="56" spans="1:6" ht="14.5">
      <c r="A56" s="26">
        <v>42339</v>
      </c>
      <c r="B56" s="13">
        <v>19</v>
      </c>
      <c r="C56" s="13">
        <v>11</v>
      </c>
      <c r="D56" s="13">
        <v>1</v>
      </c>
      <c r="E56" s="18">
        <v>1</v>
      </c>
      <c r="F56" s="19">
        <v>32</v>
      </c>
    </row>
    <row r="57" spans="1:6" ht="14.5">
      <c r="A57" s="27">
        <v>42430</v>
      </c>
      <c r="B57" s="15">
        <v>31</v>
      </c>
      <c r="C57" s="15">
        <v>4</v>
      </c>
      <c r="D57" s="15">
        <v>0</v>
      </c>
      <c r="E57" s="20">
        <v>0</v>
      </c>
      <c r="F57" s="21">
        <v>35</v>
      </c>
    </row>
    <row r="58" spans="1:6" ht="14.5">
      <c r="A58" s="26">
        <v>42522</v>
      </c>
      <c r="B58" s="13">
        <v>29</v>
      </c>
      <c r="C58" s="13">
        <v>7</v>
      </c>
      <c r="D58" s="13">
        <v>0</v>
      </c>
      <c r="E58" s="18">
        <v>0</v>
      </c>
      <c r="F58" s="19">
        <v>36</v>
      </c>
    </row>
    <row r="59" spans="1:6" ht="14.5">
      <c r="A59" s="27">
        <v>42614</v>
      </c>
      <c r="B59" s="15">
        <v>22</v>
      </c>
      <c r="C59" s="15">
        <v>5</v>
      </c>
      <c r="D59" s="15">
        <v>0</v>
      </c>
      <c r="E59" s="20">
        <v>0</v>
      </c>
      <c r="F59" s="21">
        <v>27</v>
      </c>
    </row>
    <row r="60" spans="1:6" ht="14.5">
      <c r="A60" s="26">
        <v>42705</v>
      </c>
      <c r="B60" s="13">
        <v>14</v>
      </c>
      <c r="C60" s="13">
        <v>2</v>
      </c>
      <c r="D60" s="13">
        <v>0</v>
      </c>
      <c r="E60" s="18">
        <v>0</v>
      </c>
      <c r="F60" s="19">
        <v>16</v>
      </c>
    </row>
    <row r="61" spans="1:6" ht="14.5">
      <c r="A61" s="27">
        <v>42795</v>
      </c>
      <c r="B61" s="15">
        <v>14</v>
      </c>
      <c r="C61" s="15">
        <v>0</v>
      </c>
      <c r="D61" s="15">
        <v>0</v>
      </c>
      <c r="E61" s="20">
        <v>0</v>
      </c>
      <c r="F61" s="21">
        <v>14</v>
      </c>
    </row>
    <row r="62" spans="1:6" ht="14.5">
      <c r="A62" s="26">
        <v>42887</v>
      </c>
      <c r="B62" s="13">
        <v>14</v>
      </c>
      <c r="C62" s="13">
        <v>1</v>
      </c>
      <c r="D62" s="13">
        <v>0</v>
      </c>
      <c r="E62" s="18">
        <v>0</v>
      </c>
      <c r="F62" s="19">
        <v>15</v>
      </c>
    </row>
    <row r="63" spans="1:6" ht="14.5">
      <c r="A63" s="27">
        <v>42979</v>
      </c>
      <c r="B63" s="15">
        <v>7</v>
      </c>
      <c r="C63" s="15">
        <v>0</v>
      </c>
      <c r="D63" s="15">
        <v>0</v>
      </c>
      <c r="E63" s="20">
        <v>0</v>
      </c>
      <c r="F63" s="21">
        <v>7</v>
      </c>
    </row>
    <row r="64" spans="1:6" ht="14.5">
      <c r="A64" s="26">
        <v>43070</v>
      </c>
      <c r="B64" s="13">
        <v>4</v>
      </c>
      <c r="C64" s="13">
        <v>0</v>
      </c>
      <c r="D64" s="13">
        <v>0</v>
      </c>
      <c r="E64" s="18">
        <v>0</v>
      </c>
      <c r="F64" s="19">
        <v>4</v>
      </c>
    </row>
    <row r="65" spans="1:6" ht="14.5">
      <c r="A65" s="27">
        <v>43160</v>
      </c>
      <c r="B65" s="15">
        <v>4</v>
      </c>
      <c r="C65" s="15">
        <v>1</v>
      </c>
      <c r="D65" s="15">
        <v>0</v>
      </c>
      <c r="E65" s="20">
        <v>0</v>
      </c>
      <c r="F65" s="21">
        <v>5</v>
      </c>
    </row>
    <row r="66" spans="1:6" ht="14.5">
      <c r="A66" s="28">
        <v>43252</v>
      </c>
      <c r="B66" s="17">
        <v>2</v>
      </c>
      <c r="C66" s="17">
        <v>0</v>
      </c>
      <c r="D66" s="17">
        <v>0</v>
      </c>
      <c r="E66" s="22">
        <v>0</v>
      </c>
      <c r="F66" s="23">
        <v>2</v>
      </c>
    </row>
    <row r="67" spans="1:6" s="113" customFormat="1" ht="14.5">
      <c r="A67" s="27">
        <v>43344</v>
      </c>
      <c r="B67" s="112">
        <v>2</v>
      </c>
      <c r="C67" s="112">
        <v>0</v>
      </c>
      <c r="D67" s="112">
        <v>0</v>
      </c>
      <c r="E67" s="112">
        <v>0</v>
      </c>
      <c r="F67" s="112">
        <v>2</v>
      </c>
    </row>
    <row r="68" spans="1:6" ht="14.5">
      <c r="A68" s="28">
        <v>43435</v>
      </c>
      <c r="B68" s="13">
        <v>1</v>
      </c>
      <c r="C68" s="13">
        <v>0</v>
      </c>
      <c r="D68" s="13">
        <v>0</v>
      </c>
      <c r="E68" s="18">
        <v>0</v>
      </c>
      <c r="F68" s="19">
        <v>1</v>
      </c>
    </row>
    <row r="69" spans="1:6" ht="14.5">
      <c r="A69" s="27" t="s">
        <v>78</v>
      </c>
      <c r="B69" s="112">
        <v>5387</v>
      </c>
      <c r="C69" s="112">
        <v>587</v>
      </c>
      <c r="D69" s="112">
        <v>43</v>
      </c>
      <c r="E69" s="112">
        <v>68</v>
      </c>
      <c r="F69" s="112">
        <v>6085</v>
      </c>
    </row>
    <row r="72" spans="1:6">
      <c r="A72" s="42" t="s">
        <v>182</v>
      </c>
    </row>
  </sheetData>
  <mergeCells count="1">
    <mergeCell ref="A1:F1"/>
  </mergeCells>
  <hyperlinks>
    <hyperlink ref="A72" location="Index!A1" display="back to index" xr:uid="{00000000-0004-0000-1E00-000000000000}"/>
  </hyperlinks>
  <pageMargins left="0.25" right="0.25" top="0.75" bottom="0.75" header="0.3" footer="0.3"/>
  <pageSetup paperSize="9" scale="81" fitToHeight="0" orientation="landscape" horizontalDpi="300" verticalDpi="300"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pageSetUpPr fitToPage="1"/>
  </sheetPr>
  <dimension ref="A1:F72"/>
  <sheetViews>
    <sheetView workbookViewId="0">
      <pane xSplit="1" ySplit="2" topLeftCell="B3" activePane="bottomRight" state="frozen"/>
      <selection pane="topRight" activeCell="B1" sqref="B1"/>
      <selection pane="bottomLeft" activeCell="A3" sqref="A3"/>
      <selection pane="bottomRight" activeCell="F23" sqref="F23"/>
    </sheetView>
  </sheetViews>
  <sheetFormatPr defaultColWidth="15.08203125" defaultRowHeight="14"/>
  <cols>
    <col min="1" max="1" width="15.08203125" style="29"/>
    <col min="7" max="7" width="4.75" customWidth="1"/>
  </cols>
  <sheetData>
    <row r="1" spans="1:6" s="44" customFormat="1" ht="15">
      <c r="A1" s="235" t="s">
        <v>293</v>
      </c>
      <c r="B1" s="235"/>
      <c r="C1" s="235"/>
      <c r="D1" s="235"/>
      <c r="E1" s="235"/>
      <c r="F1" s="235"/>
    </row>
    <row r="2" spans="1:6" s="56" customFormat="1" ht="29">
      <c r="A2" s="109" t="s">
        <v>123</v>
      </c>
      <c r="B2" s="54" t="s">
        <v>103</v>
      </c>
      <c r="C2" s="54" t="s">
        <v>104</v>
      </c>
      <c r="D2" s="54" t="s">
        <v>292</v>
      </c>
      <c r="E2" s="54" t="s">
        <v>106</v>
      </c>
      <c r="F2" s="55" t="s">
        <v>78</v>
      </c>
    </row>
    <row r="3" spans="1:6" ht="14.5">
      <c r="A3" s="27">
        <v>37500</v>
      </c>
      <c r="B3" s="15">
        <v>0</v>
      </c>
      <c r="C3" s="15">
        <v>0</v>
      </c>
      <c r="D3" s="15">
        <v>1</v>
      </c>
      <c r="E3" s="20">
        <v>0</v>
      </c>
      <c r="F3" s="20">
        <v>1</v>
      </c>
    </row>
    <row r="4" spans="1:6" ht="14.5">
      <c r="A4" s="26">
        <v>37591</v>
      </c>
      <c r="B4" s="13">
        <v>1</v>
      </c>
      <c r="C4" s="13">
        <v>0</v>
      </c>
      <c r="D4" s="13">
        <v>2</v>
      </c>
      <c r="E4" s="18">
        <v>0</v>
      </c>
      <c r="F4" s="18">
        <v>3</v>
      </c>
    </row>
    <row r="5" spans="1:6" ht="14.5">
      <c r="A5" s="27">
        <v>37681</v>
      </c>
      <c r="B5" s="15">
        <v>1</v>
      </c>
      <c r="C5" s="15">
        <v>0</v>
      </c>
      <c r="D5" s="15">
        <v>6</v>
      </c>
      <c r="E5" s="20">
        <v>0</v>
      </c>
      <c r="F5" s="20">
        <v>7</v>
      </c>
    </row>
    <row r="6" spans="1:6" ht="14.5">
      <c r="A6" s="26">
        <v>37773</v>
      </c>
      <c r="B6" s="13">
        <v>2</v>
      </c>
      <c r="C6" s="13">
        <v>1</v>
      </c>
      <c r="D6" s="13">
        <v>0</v>
      </c>
      <c r="E6" s="18">
        <v>0</v>
      </c>
      <c r="F6" s="18">
        <v>3</v>
      </c>
    </row>
    <row r="7" spans="1:6" ht="14.5">
      <c r="A7" s="27">
        <v>37865</v>
      </c>
      <c r="B7" s="15">
        <v>2</v>
      </c>
      <c r="C7" s="15">
        <v>2</v>
      </c>
      <c r="D7" s="15">
        <v>6</v>
      </c>
      <c r="E7" s="20">
        <v>0</v>
      </c>
      <c r="F7" s="20">
        <v>10</v>
      </c>
    </row>
    <row r="8" spans="1:6" ht="14.5">
      <c r="A8" s="26">
        <v>37956</v>
      </c>
      <c r="B8" s="13">
        <v>2</v>
      </c>
      <c r="C8" s="13">
        <v>3</v>
      </c>
      <c r="D8" s="13">
        <v>8</v>
      </c>
      <c r="E8" s="18">
        <v>0</v>
      </c>
      <c r="F8" s="18">
        <v>13</v>
      </c>
    </row>
    <row r="9" spans="1:6" ht="14.5">
      <c r="A9" s="27">
        <v>38047</v>
      </c>
      <c r="B9" s="15">
        <v>1</v>
      </c>
      <c r="C9" s="15">
        <v>8</v>
      </c>
      <c r="D9" s="15">
        <v>9</v>
      </c>
      <c r="E9" s="20">
        <v>0</v>
      </c>
      <c r="F9" s="20">
        <v>18</v>
      </c>
    </row>
    <row r="10" spans="1:6" ht="14.5">
      <c r="A10" s="26">
        <v>38139</v>
      </c>
      <c r="B10" s="13">
        <v>2</v>
      </c>
      <c r="C10" s="13">
        <v>6</v>
      </c>
      <c r="D10" s="13">
        <v>7</v>
      </c>
      <c r="E10" s="18">
        <v>0</v>
      </c>
      <c r="F10" s="18">
        <v>15</v>
      </c>
    </row>
    <row r="11" spans="1:6" ht="14.5">
      <c r="A11" s="27">
        <v>38231</v>
      </c>
      <c r="B11" s="15">
        <v>15</v>
      </c>
      <c r="C11" s="15">
        <v>15</v>
      </c>
      <c r="D11" s="15">
        <v>27</v>
      </c>
      <c r="E11" s="20">
        <v>2</v>
      </c>
      <c r="F11" s="20">
        <v>59</v>
      </c>
    </row>
    <row r="12" spans="1:6" ht="14.5">
      <c r="A12" s="26">
        <v>38322</v>
      </c>
      <c r="B12" s="13">
        <v>9</v>
      </c>
      <c r="C12" s="13">
        <v>18</v>
      </c>
      <c r="D12" s="13">
        <v>17</v>
      </c>
      <c r="E12" s="18">
        <v>0</v>
      </c>
      <c r="F12" s="18">
        <v>44</v>
      </c>
    </row>
    <row r="13" spans="1:6" ht="14.5">
      <c r="A13" s="27">
        <v>38412</v>
      </c>
      <c r="B13" s="15">
        <v>8</v>
      </c>
      <c r="C13" s="15">
        <v>10</v>
      </c>
      <c r="D13" s="15">
        <v>16</v>
      </c>
      <c r="E13" s="20">
        <v>1</v>
      </c>
      <c r="F13" s="20">
        <v>35</v>
      </c>
    </row>
    <row r="14" spans="1:6" ht="14.5">
      <c r="A14" s="26">
        <v>38504</v>
      </c>
      <c r="B14" s="17">
        <v>15</v>
      </c>
      <c r="C14" s="17">
        <v>21</v>
      </c>
      <c r="D14" s="17">
        <v>9</v>
      </c>
      <c r="E14" s="22">
        <v>0</v>
      </c>
      <c r="F14" s="22">
        <v>45</v>
      </c>
    </row>
    <row r="15" spans="1:6" ht="14.5">
      <c r="A15" s="27">
        <v>38596</v>
      </c>
      <c r="B15" s="15">
        <v>14</v>
      </c>
      <c r="C15" s="15">
        <v>20</v>
      </c>
      <c r="D15" s="15">
        <v>10</v>
      </c>
      <c r="E15" s="20">
        <v>0</v>
      </c>
      <c r="F15" s="20">
        <v>44</v>
      </c>
    </row>
    <row r="16" spans="1:6" ht="14.5">
      <c r="A16" s="26">
        <v>38687</v>
      </c>
      <c r="B16" s="13">
        <v>11</v>
      </c>
      <c r="C16" s="13">
        <v>11</v>
      </c>
      <c r="D16" s="13">
        <v>4</v>
      </c>
      <c r="E16" s="18">
        <v>0</v>
      </c>
      <c r="F16" s="18">
        <v>26</v>
      </c>
    </row>
    <row r="17" spans="1:6" ht="14.5">
      <c r="A17" s="27">
        <v>38777</v>
      </c>
      <c r="B17" s="15">
        <v>20</v>
      </c>
      <c r="C17" s="15">
        <v>25</v>
      </c>
      <c r="D17" s="15">
        <v>15</v>
      </c>
      <c r="E17" s="20">
        <v>0</v>
      </c>
      <c r="F17" s="20">
        <v>60</v>
      </c>
    </row>
    <row r="18" spans="1:6" ht="14.5">
      <c r="A18" s="26">
        <v>38869</v>
      </c>
      <c r="B18" s="13">
        <v>17</v>
      </c>
      <c r="C18" s="13">
        <v>25</v>
      </c>
      <c r="D18" s="13">
        <v>9</v>
      </c>
      <c r="E18" s="18">
        <v>1</v>
      </c>
      <c r="F18" s="18">
        <v>52</v>
      </c>
    </row>
    <row r="19" spans="1:6" ht="14.5">
      <c r="A19" s="27">
        <v>38961</v>
      </c>
      <c r="B19" s="15">
        <v>15</v>
      </c>
      <c r="C19" s="15">
        <v>27</v>
      </c>
      <c r="D19" s="15">
        <v>10</v>
      </c>
      <c r="E19" s="20">
        <v>0</v>
      </c>
      <c r="F19" s="20">
        <v>52</v>
      </c>
    </row>
    <row r="20" spans="1:6" ht="14.5">
      <c r="A20" s="26">
        <v>39052</v>
      </c>
      <c r="B20" s="13">
        <v>18</v>
      </c>
      <c r="C20" s="13">
        <v>11</v>
      </c>
      <c r="D20" s="13">
        <v>20</v>
      </c>
      <c r="E20" s="18">
        <v>1</v>
      </c>
      <c r="F20" s="18">
        <v>50</v>
      </c>
    </row>
    <row r="21" spans="1:6" ht="14.5">
      <c r="A21" s="27">
        <v>39142</v>
      </c>
      <c r="B21" s="15">
        <v>20</v>
      </c>
      <c r="C21" s="15">
        <v>21</v>
      </c>
      <c r="D21" s="15">
        <v>8</v>
      </c>
      <c r="E21" s="20">
        <v>2</v>
      </c>
      <c r="F21" s="20">
        <v>51</v>
      </c>
    </row>
    <row r="22" spans="1:6" ht="14.5">
      <c r="A22" s="26">
        <v>39234</v>
      </c>
      <c r="B22" s="13">
        <v>34</v>
      </c>
      <c r="C22" s="13">
        <v>35</v>
      </c>
      <c r="D22" s="13">
        <v>28</v>
      </c>
      <c r="E22" s="18">
        <v>0</v>
      </c>
      <c r="F22" s="18">
        <v>97</v>
      </c>
    </row>
    <row r="23" spans="1:6" ht="14.5">
      <c r="A23" s="27">
        <v>39326</v>
      </c>
      <c r="B23" s="15">
        <v>43</v>
      </c>
      <c r="C23" s="15">
        <v>22</v>
      </c>
      <c r="D23" s="15">
        <v>25</v>
      </c>
      <c r="E23" s="20">
        <v>0</v>
      </c>
      <c r="F23" s="20">
        <v>90</v>
      </c>
    </row>
    <row r="24" spans="1:6" ht="14.5">
      <c r="A24" s="26">
        <v>39417</v>
      </c>
      <c r="B24" s="13">
        <v>45</v>
      </c>
      <c r="C24" s="13">
        <v>26</v>
      </c>
      <c r="D24" s="13">
        <v>18</v>
      </c>
      <c r="E24" s="18">
        <v>2</v>
      </c>
      <c r="F24" s="18">
        <v>91</v>
      </c>
    </row>
    <row r="25" spans="1:6" ht="14.5">
      <c r="A25" s="27">
        <v>39508</v>
      </c>
      <c r="B25" s="15">
        <v>76</v>
      </c>
      <c r="C25" s="15">
        <v>22</v>
      </c>
      <c r="D25" s="15">
        <v>20</v>
      </c>
      <c r="E25" s="20">
        <v>1</v>
      </c>
      <c r="F25" s="20">
        <v>119</v>
      </c>
    </row>
    <row r="26" spans="1:6" ht="14.5">
      <c r="A26" s="26">
        <v>39600</v>
      </c>
      <c r="B26" s="17">
        <v>101</v>
      </c>
      <c r="C26" s="17">
        <v>327</v>
      </c>
      <c r="D26" s="17">
        <v>60</v>
      </c>
      <c r="E26" s="22">
        <v>76</v>
      </c>
      <c r="F26" s="22">
        <v>564</v>
      </c>
    </row>
    <row r="27" spans="1:6" ht="14.5">
      <c r="A27" s="27">
        <v>39692</v>
      </c>
      <c r="B27" s="15">
        <v>79</v>
      </c>
      <c r="C27" s="15">
        <v>75</v>
      </c>
      <c r="D27" s="15">
        <v>29</v>
      </c>
      <c r="E27" s="20">
        <v>13</v>
      </c>
      <c r="F27" s="20">
        <v>196</v>
      </c>
    </row>
    <row r="28" spans="1:6" ht="14.5">
      <c r="A28" s="26">
        <v>39783</v>
      </c>
      <c r="B28" s="13">
        <v>74</v>
      </c>
      <c r="C28" s="13">
        <v>50</v>
      </c>
      <c r="D28" s="13">
        <v>31</v>
      </c>
      <c r="E28" s="18">
        <v>6</v>
      </c>
      <c r="F28" s="18">
        <v>161</v>
      </c>
    </row>
    <row r="29" spans="1:6" ht="14.5">
      <c r="A29" s="27">
        <v>39873</v>
      </c>
      <c r="B29" s="15">
        <v>116</v>
      </c>
      <c r="C29" s="15">
        <v>78</v>
      </c>
      <c r="D29" s="15">
        <v>34</v>
      </c>
      <c r="E29" s="20">
        <v>7</v>
      </c>
      <c r="F29" s="20">
        <v>235</v>
      </c>
    </row>
    <row r="30" spans="1:6" ht="14.5">
      <c r="A30" s="26">
        <v>39965</v>
      </c>
      <c r="B30" s="13">
        <v>137</v>
      </c>
      <c r="C30" s="13">
        <v>62</v>
      </c>
      <c r="D30" s="13">
        <v>34</v>
      </c>
      <c r="E30" s="18">
        <v>4</v>
      </c>
      <c r="F30" s="18">
        <v>237</v>
      </c>
    </row>
    <row r="31" spans="1:6" ht="14.5">
      <c r="A31" s="27">
        <v>40057</v>
      </c>
      <c r="B31" s="15">
        <v>121</v>
      </c>
      <c r="C31" s="15">
        <v>38</v>
      </c>
      <c r="D31" s="15">
        <v>34</v>
      </c>
      <c r="E31" s="20">
        <v>2</v>
      </c>
      <c r="F31" s="20">
        <v>195</v>
      </c>
    </row>
    <row r="32" spans="1:6" ht="14.5">
      <c r="A32" s="26">
        <v>40148</v>
      </c>
      <c r="B32" s="13">
        <v>131</v>
      </c>
      <c r="C32" s="13">
        <v>33</v>
      </c>
      <c r="D32" s="13">
        <v>22</v>
      </c>
      <c r="E32" s="18">
        <v>4</v>
      </c>
      <c r="F32" s="18">
        <v>190</v>
      </c>
    </row>
    <row r="33" spans="1:6" ht="14.5">
      <c r="A33" s="27">
        <v>40238</v>
      </c>
      <c r="B33" s="15">
        <v>148</v>
      </c>
      <c r="C33" s="15">
        <v>18</v>
      </c>
      <c r="D33" s="15">
        <v>14</v>
      </c>
      <c r="E33" s="20">
        <v>1</v>
      </c>
      <c r="F33" s="20">
        <v>181</v>
      </c>
    </row>
    <row r="34" spans="1:6" ht="14.5">
      <c r="A34" s="26">
        <v>40330</v>
      </c>
      <c r="B34" s="13">
        <v>133</v>
      </c>
      <c r="C34" s="13">
        <v>20</v>
      </c>
      <c r="D34" s="13">
        <v>6</v>
      </c>
      <c r="E34" s="18">
        <v>5</v>
      </c>
      <c r="F34" s="18">
        <v>164</v>
      </c>
    </row>
    <row r="35" spans="1:6" ht="14.5">
      <c r="A35" s="27">
        <v>40422</v>
      </c>
      <c r="B35" s="15">
        <v>134</v>
      </c>
      <c r="C35" s="15">
        <v>22</v>
      </c>
      <c r="D35" s="15">
        <v>6</v>
      </c>
      <c r="E35" s="20">
        <v>0</v>
      </c>
      <c r="F35" s="20">
        <v>162</v>
      </c>
    </row>
    <row r="36" spans="1:6" ht="14.5">
      <c r="A36" s="26">
        <v>40513</v>
      </c>
      <c r="B36" s="13">
        <v>126</v>
      </c>
      <c r="C36" s="13">
        <v>15</v>
      </c>
      <c r="D36" s="13">
        <v>5</v>
      </c>
      <c r="E36" s="18">
        <v>2</v>
      </c>
      <c r="F36" s="18">
        <v>148</v>
      </c>
    </row>
    <row r="37" spans="1:6" ht="14.5">
      <c r="A37" s="27">
        <v>40603</v>
      </c>
      <c r="B37" s="15">
        <v>146</v>
      </c>
      <c r="C37" s="15">
        <v>31</v>
      </c>
      <c r="D37" s="15">
        <v>6</v>
      </c>
      <c r="E37" s="20">
        <v>0</v>
      </c>
      <c r="F37" s="20">
        <v>183</v>
      </c>
    </row>
    <row r="38" spans="1:6" ht="14.5">
      <c r="A38" s="26">
        <v>40695</v>
      </c>
      <c r="B38" s="17">
        <v>173</v>
      </c>
      <c r="C38" s="17">
        <v>25</v>
      </c>
      <c r="D38" s="17">
        <v>7</v>
      </c>
      <c r="E38" s="22">
        <v>1</v>
      </c>
      <c r="F38" s="22">
        <v>206</v>
      </c>
    </row>
    <row r="39" spans="1:6" ht="14.5">
      <c r="A39" s="27">
        <v>40787</v>
      </c>
      <c r="B39" s="15">
        <v>171</v>
      </c>
      <c r="C39" s="15">
        <v>17</v>
      </c>
      <c r="D39" s="15">
        <v>15</v>
      </c>
      <c r="E39" s="20">
        <v>0</v>
      </c>
      <c r="F39" s="20">
        <v>203</v>
      </c>
    </row>
    <row r="40" spans="1:6" ht="14.5">
      <c r="A40" s="26">
        <v>40878</v>
      </c>
      <c r="B40" s="13">
        <v>162</v>
      </c>
      <c r="C40" s="13">
        <v>65</v>
      </c>
      <c r="D40" s="13">
        <v>13</v>
      </c>
      <c r="E40" s="18">
        <v>1</v>
      </c>
      <c r="F40" s="18">
        <v>241</v>
      </c>
    </row>
    <row r="41" spans="1:6" ht="14.5">
      <c r="A41" s="27">
        <v>40969</v>
      </c>
      <c r="B41" s="15">
        <v>186</v>
      </c>
      <c r="C41" s="15">
        <v>11</v>
      </c>
      <c r="D41" s="15">
        <v>8</v>
      </c>
      <c r="E41" s="20">
        <v>0</v>
      </c>
      <c r="F41" s="20">
        <v>205</v>
      </c>
    </row>
    <row r="42" spans="1:6" ht="14.5">
      <c r="A42" s="26">
        <v>41061</v>
      </c>
      <c r="B42" s="13">
        <v>169</v>
      </c>
      <c r="C42" s="13">
        <v>13</v>
      </c>
      <c r="D42" s="13">
        <v>9</v>
      </c>
      <c r="E42" s="18">
        <v>0</v>
      </c>
      <c r="F42" s="18">
        <v>191</v>
      </c>
    </row>
    <row r="43" spans="1:6" ht="14.5">
      <c r="A43" s="27">
        <v>41153</v>
      </c>
      <c r="B43" s="15">
        <v>143</v>
      </c>
      <c r="C43" s="15">
        <v>6</v>
      </c>
      <c r="D43" s="15">
        <v>3</v>
      </c>
      <c r="E43" s="20">
        <v>0</v>
      </c>
      <c r="F43" s="20">
        <v>152</v>
      </c>
    </row>
    <row r="44" spans="1:6" ht="14.5">
      <c r="A44" s="26">
        <v>41244</v>
      </c>
      <c r="B44" s="13">
        <v>95</v>
      </c>
      <c r="C44" s="13">
        <v>3</v>
      </c>
      <c r="D44" s="13">
        <v>25</v>
      </c>
      <c r="E44" s="18">
        <v>1</v>
      </c>
      <c r="F44" s="18">
        <v>124</v>
      </c>
    </row>
    <row r="45" spans="1:6" ht="14.5">
      <c r="A45" s="27">
        <v>41334</v>
      </c>
      <c r="B45" s="15">
        <v>121</v>
      </c>
      <c r="C45" s="15">
        <v>0</v>
      </c>
      <c r="D45" s="15">
        <v>17</v>
      </c>
      <c r="E45" s="20">
        <v>0</v>
      </c>
      <c r="F45" s="20">
        <v>138</v>
      </c>
    </row>
    <row r="46" spans="1:6" ht="14.5">
      <c r="A46" s="26">
        <v>41426</v>
      </c>
      <c r="B46" s="13">
        <v>115</v>
      </c>
      <c r="C46" s="13">
        <v>2</v>
      </c>
      <c r="D46" s="13">
        <v>7</v>
      </c>
      <c r="E46" s="18">
        <v>0</v>
      </c>
      <c r="F46" s="18">
        <v>124</v>
      </c>
    </row>
    <row r="47" spans="1:6" ht="14.5">
      <c r="A47" s="27">
        <v>41518</v>
      </c>
      <c r="B47" s="15">
        <v>104</v>
      </c>
      <c r="C47" s="15">
        <v>0</v>
      </c>
      <c r="D47" s="15">
        <v>7</v>
      </c>
      <c r="E47" s="20">
        <v>0</v>
      </c>
      <c r="F47" s="20">
        <v>111</v>
      </c>
    </row>
    <row r="48" spans="1:6" ht="14.5">
      <c r="A48" s="26">
        <v>41609</v>
      </c>
      <c r="B48" s="13">
        <v>88</v>
      </c>
      <c r="C48" s="13">
        <v>2</v>
      </c>
      <c r="D48" s="13">
        <v>6</v>
      </c>
      <c r="E48" s="18">
        <v>0</v>
      </c>
      <c r="F48" s="18">
        <v>96</v>
      </c>
    </row>
    <row r="49" spans="1:6" ht="14.5">
      <c r="A49" s="27">
        <v>41699</v>
      </c>
      <c r="B49" s="15">
        <v>82</v>
      </c>
      <c r="C49" s="15">
        <v>0</v>
      </c>
      <c r="D49" s="15">
        <v>4</v>
      </c>
      <c r="E49" s="20">
        <v>0</v>
      </c>
      <c r="F49" s="20">
        <v>86</v>
      </c>
    </row>
    <row r="50" spans="1:6" ht="14.5">
      <c r="A50" s="26">
        <v>41791</v>
      </c>
      <c r="B50" s="13">
        <v>77</v>
      </c>
      <c r="C50" s="13">
        <v>1</v>
      </c>
      <c r="D50" s="13">
        <v>3</v>
      </c>
      <c r="E50" s="18">
        <v>1</v>
      </c>
      <c r="F50" s="18">
        <v>82</v>
      </c>
    </row>
    <row r="51" spans="1:6" ht="14.5">
      <c r="A51" s="27">
        <v>41883</v>
      </c>
      <c r="B51" s="15">
        <v>82</v>
      </c>
      <c r="C51" s="15">
        <v>0</v>
      </c>
      <c r="D51" s="15">
        <v>5</v>
      </c>
      <c r="E51" s="20">
        <v>0</v>
      </c>
      <c r="F51" s="20">
        <v>87</v>
      </c>
    </row>
    <row r="52" spans="1:6" ht="14.5">
      <c r="A52" s="26">
        <v>41974</v>
      </c>
      <c r="B52" s="13">
        <v>63</v>
      </c>
      <c r="C52" s="13">
        <v>1</v>
      </c>
      <c r="D52" s="13">
        <v>3</v>
      </c>
      <c r="E52" s="18">
        <v>0</v>
      </c>
      <c r="F52" s="18">
        <v>67</v>
      </c>
    </row>
    <row r="53" spans="1:6" ht="14.5">
      <c r="A53" s="27">
        <v>42064</v>
      </c>
      <c r="B53" s="15">
        <v>63</v>
      </c>
      <c r="C53" s="15">
        <v>1</v>
      </c>
      <c r="D53" s="15">
        <v>4</v>
      </c>
      <c r="E53" s="20">
        <v>0</v>
      </c>
      <c r="F53" s="20">
        <v>68</v>
      </c>
    </row>
    <row r="54" spans="1:6" ht="14.5">
      <c r="A54" s="26">
        <v>42156</v>
      </c>
      <c r="B54" s="17">
        <v>62</v>
      </c>
      <c r="C54" s="17">
        <v>0</v>
      </c>
      <c r="D54" s="17">
        <v>2</v>
      </c>
      <c r="E54" s="22">
        <v>0</v>
      </c>
      <c r="F54" s="22">
        <v>64</v>
      </c>
    </row>
    <row r="55" spans="1:6" ht="14.5">
      <c r="A55" s="27">
        <v>42248</v>
      </c>
      <c r="B55" s="15">
        <v>41</v>
      </c>
      <c r="C55" s="15">
        <v>1</v>
      </c>
      <c r="D55" s="15">
        <v>1</v>
      </c>
      <c r="E55" s="20">
        <v>0</v>
      </c>
      <c r="F55" s="21">
        <v>43</v>
      </c>
    </row>
    <row r="56" spans="1:6" ht="14.5">
      <c r="A56" s="26">
        <v>42339</v>
      </c>
      <c r="B56" s="13">
        <v>32</v>
      </c>
      <c r="C56" s="13">
        <v>0</v>
      </c>
      <c r="D56" s="13">
        <v>0</v>
      </c>
      <c r="E56" s="18">
        <v>0</v>
      </c>
      <c r="F56" s="19">
        <v>32</v>
      </c>
    </row>
    <row r="57" spans="1:6" ht="14.5">
      <c r="A57" s="27">
        <v>42430</v>
      </c>
      <c r="B57" s="15">
        <v>34</v>
      </c>
      <c r="C57" s="15">
        <v>0</v>
      </c>
      <c r="D57" s="15">
        <v>1</v>
      </c>
      <c r="E57" s="20">
        <v>0</v>
      </c>
      <c r="F57" s="21">
        <v>35</v>
      </c>
    </row>
    <row r="58" spans="1:6" ht="14.5">
      <c r="A58" s="26">
        <v>42522</v>
      </c>
      <c r="B58" s="13">
        <v>31</v>
      </c>
      <c r="C58" s="13">
        <v>2</v>
      </c>
      <c r="D58" s="13">
        <v>3</v>
      </c>
      <c r="E58" s="18">
        <v>0</v>
      </c>
      <c r="F58" s="19">
        <v>36</v>
      </c>
    </row>
    <row r="59" spans="1:6" ht="14.5">
      <c r="A59" s="27">
        <v>42614</v>
      </c>
      <c r="B59" s="15">
        <v>26</v>
      </c>
      <c r="C59" s="15">
        <v>0</v>
      </c>
      <c r="D59" s="15">
        <v>1</v>
      </c>
      <c r="E59" s="20">
        <v>0</v>
      </c>
      <c r="F59" s="21">
        <v>27</v>
      </c>
    </row>
    <row r="60" spans="1:6" ht="14.5">
      <c r="A60" s="26">
        <v>42705</v>
      </c>
      <c r="B60" s="13">
        <v>15</v>
      </c>
      <c r="C60" s="13">
        <v>0</v>
      </c>
      <c r="D60" s="13">
        <v>1</v>
      </c>
      <c r="E60" s="18">
        <v>0</v>
      </c>
      <c r="F60" s="19">
        <v>16</v>
      </c>
    </row>
    <row r="61" spans="1:6" ht="14.5">
      <c r="A61" s="27">
        <v>42795</v>
      </c>
      <c r="B61" s="15">
        <v>12</v>
      </c>
      <c r="C61" s="15">
        <v>0</v>
      </c>
      <c r="D61" s="15">
        <v>2</v>
      </c>
      <c r="E61" s="20">
        <v>0</v>
      </c>
      <c r="F61" s="21">
        <v>14</v>
      </c>
    </row>
    <row r="62" spans="1:6" ht="14.5">
      <c r="A62" s="26">
        <v>42887</v>
      </c>
      <c r="B62" s="13">
        <v>15</v>
      </c>
      <c r="C62" s="13">
        <v>0</v>
      </c>
      <c r="D62" s="13">
        <v>0</v>
      </c>
      <c r="E62" s="18">
        <v>0</v>
      </c>
      <c r="F62" s="19">
        <v>15</v>
      </c>
    </row>
    <row r="63" spans="1:6" ht="14.5">
      <c r="A63" s="27">
        <v>42979</v>
      </c>
      <c r="B63" s="15">
        <v>6</v>
      </c>
      <c r="C63" s="15">
        <v>0</v>
      </c>
      <c r="D63" s="15">
        <v>1</v>
      </c>
      <c r="E63" s="20">
        <v>0</v>
      </c>
      <c r="F63" s="21">
        <v>7</v>
      </c>
    </row>
    <row r="64" spans="1:6" ht="14.5">
      <c r="A64" s="26">
        <v>43070</v>
      </c>
      <c r="B64" s="13">
        <v>2</v>
      </c>
      <c r="C64" s="13">
        <v>0</v>
      </c>
      <c r="D64" s="13">
        <v>2</v>
      </c>
      <c r="E64" s="18">
        <v>0</v>
      </c>
      <c r="F64" s="19">
        <v>4</v>
      </c>
    </row>
    <row r="65" spans="1:6" ht="14.5">
      <c r="A65" s="27">
        <v>43160</v>
      </c>
      <c r="B65" s="15">
        <v>5</v>
      </c>
      <c r="C65" s="15">
        <v>0</v>
      </c>
      <c r="D65" s="15">
        <v>0</v>
      </c>
      <c r="E65" s="20">
        <v>0</v>
      </c>
      <c r="F65" s="21">
        <v>5</v>
      </c>
    </row>
    <row r="66" spans="1:6" ht="14.5">
      <c r="A66" s="28">
        <v>43252</v>
      </c>
      <c r="B66" s="17">
        <v>2</v>
      </c>
      <c r="C66" s="17">
        <v>0</v>
      </c>
      <c r="D66" s="17">
        <v>0</v>
      </c>
      <c r="E66" s="22">
        <v>0</v>
      </c>
      <c r="F66" s="23">
        <v>2</v>
      </c>
    </row>
    <row r="67" spans="1:6" s="113" customFormat="1" ht="14.5">
      <c r="A67" s="27">
        <v>43344</v>
      </c>
      <c r="B67" s="112">
        <v>2</v>
      </c>
      <c r="C67" s="112">
        <v>0</v>
      </c>
      <c r="D67" s="112">
        <v>0</v>
      </c>
      <c r="E67" s="112">
        <v>0</v>
      </c>
      <c r="F67" s="112">
        <v>2</v>
      </c>
    </row>
    <row r="68" spans="1:6" ht="14.5">
      <c r="A68" s="28">
        <v>43435</v>
      </c>
      <c r="B68" s="13">
        <v>0</v>
      </c>
      <c r="C68" s="13">
        <v>0</v>
      </c>
      <c r="D68" s="13">
        <v>1</v>
      </c>
      <c r="E68" s="18">
        <v>0</v>
      </c>
      <c r="F68" s="19">
        <v>1</v>
      </c>
    </row>
    <row r="69" spans="1:6" ht="14.5">
      <c r="A69" s="27" t="s">
        <v>78</v>
      </c>
      <c r="B69" s="112">
        <f>SUBTOTAL(109,B3:B68)</f>
        <v>3996</v>
      </c>
      <c r="C69" s="112">
        <f t="shared" ref="C69:F69" si="0">SUBTOTAL(109,C3:C68)</f>
        <v>1248</v>
      </c>
      <c r="D69" s="112">
        <f t="shared" si="0"/>
        <v>707</v>
      </c>
      <c r="E69" s="112">
        <f t="shared" si="0"/>
        <v>134</v>
      </c>
      <c r="F69" s="112">
        <f t="shared" si="0"/>
        <v>6085</v>
      </c>
    </row>
    <row r="72" spans="1:6">
      <c r="A72" s="42" t="s">
        <v>182</v>
      </c>
    </row>
  </sheetData>
  <mergeCells count="1">
    <mergeCell ref="A1:F1"/>
  </mergeCells>
  <hyperlinks>
    <hyperlink ref="A72" location="Index!A1" display="back to index" xr:uid="{00000000-0004-0000-1F00-000000000000}"/>
  </hyperlinks>
  <pageMargins left="0.25" right="0.25" top="0.75" bottom="0.75" header="0.3" footer="0.3"/>
  <pageSetup paperSize="9" scale="81" fitToHeight="0" orientation="landscape" horizontalDpi="300" verticalDpi="300"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pageSetUpPr fitToPage="1"/>
  </sheetPr>
  <dimension ref="A1:I72"/>
  <sheetViews>
    <sheetView workbookViewId="0">
      <pane xSplit="1" ySplit="2" topLeftCell="B3" activePane="bottomRight" state="frozen"/>
      <selection pane="topRight" activeCell="B1" sqref="B1"/>
      <selection pane="bottomLeft" activeCell="A3" sqref="A3"/>
      <selection pane="bottomRight" activeCell="A3" sqref="A3"/>
    </sheetView>
  </sheetViews>
  <sheetFormatPr defaultColWidth="15.08203125" defaultRowHeight="14"/>
  <cols>
    <col min="1" max="1" width="15.08203125" style="29"/>
  </cols>
  <sheetData>
    <row r="1" spans="1:9" s="44" customFormat="1" ht="15">
      <c r="A1" s="233" t="s">
        <v>294</v>
      </c>
      <c r="B1" s="239"/>
      <c r="C1" s="239"/>
      <c r="D1" s="239"/>
      <c r="E1" s="239"/>
      <c r="F1" s="239"/>
      <c r="G1" s="239"/>
      <c r="H1" s="239"/>
      <c r="I1" s="240"/>
    </row>
    <row r="2" spans="1:9" s="56" customFormat="1" ht="72.5">
      <c r="A2" s="53" t="s">
        <v>91</v>
      </c>
      <c r="B2" s="54" t="s">
        <v>84</v>
      </c>
      <c r="C2" s="54" t="s">
        <v>295</v>
      </c>
      <c r="D2" s="54" t="s">
        <v>296</v>
      </c>
      <c r="E2" s="54" t="s">
        <v>108</v>
      </c>
      <c r="F2" s="99" t="s">
        <v>298</v>
      </c>
      <c r="G2" s="99" t="s">
        <v>299</v>
      </c>
      <c r="H2" s="99" t="s">
        <v>297</v>
      </c>
      <c r="I2" s="55" t="s">
        <v>78</v>
      </c>
    </row>
    <row r="3" spans="1:9" ht="14.5">
      <c r="A3" s="27">
        <v>37500</v>
      </c>
      <c r="B3" s="15">
        <v>1</v>
      </c>
      <c r="C3" s="15">
        <v>0</v>
      </c>
      <c r="D3" s="15">
        <v>0</v>
      </c>
      <c r="E3" s="15">
        <v>0</v>
      </c>
      <c r="F3" s="15">
        <v>0</v>
      </c>
      <c r="G3" s="15">
        <v>0</v>
      </c>
      <c r="H3" s="15">
        <v>0</v>
      </c>
      <c r="I3" s="20">
        <v>1</v>
      </c>
    </row>
    <row r="4" spans="1:9" ht="14.5">
      <c r="A4" s="26">
        <v>37591</v>
      </c>
      <c r="B4" s="13">
        <v>2</v>
      </c>
      <c r="C4" s="13">
        <v>1</v>
      </c>
      <c r="D4" s="13">
        <v>0</v>
      </c>
      <c r="E4" s="13">
        <v>0</v>
      </c>
      <c r="F4" s="13">
        <v>0</v>
      </c>
      <c r="G4" s="13">
        <v>0</v>
      </c>
      <c r="H4" s="13">
        <v>0</v>
      </c>
      <c r="I4" s="18">
        <v>3</v>
      </c>
    </row>
    <row r="5" spans="1:9" ht="14.5">
      <c r="A5" s="27">
        <v>37681</v>
      </c>
      <c r="B5" s="15">
        <v>3</v>
      </c>
      <c r="C5" s="15">
        <v>0</v>
      </c>
      <c r="D5" s="15">
        <v>2</v>
      </c>
      <c r="E5" s="15">
        <v>2</v>
      </c>
      <c r="F5" s="15">
        <v>0</v>
      </c>
      <c r="G5" s="15">
        <v>0</v>
      </c>
      <c r="H5" s="15">
        <v>0</v>
      </c>
      <c r="I5" s="20">
        <v>7</v>
      </c>
    </row>
    <row r="6" spans="1:9" ht="14.5">
      <c r="A6" s="26">
        <v>37773</v>
      </c>
      <c r="B6" s="13">
        <v>2</v>
      </c>
      <c r="C6" s="13">
        <v>0</v>
      </c>
      <c r="D6" s="13">
        <v>1</v>
      </c>
      <c r="E6" s="13">
        <v>0</v>
      </c>
      <c r="F6" s="13">
        <v>0</v>
      </c>
      <c r="G6" s="13">
        <v>0</v>
      </c>
      <c r="H6" s="13">
        <v>0</v>
      </c>
      <c r="I6" s="18">
        <v>3</v>
      </c>
    </row>
    <row r="7" spans="1:9" ht="14.5">
      <c r="A7" s="27">
        <v>37865</v>
      </c>
      <c r="B7" s="15">
        <v>6</v>
      </c>
      <c r="C7" s="15">
        <v>0</v>
      </c>
      <c r="D7" s="15">
        <v>3</v>
      </c>
      <c r="E7" s="15">
        <v>0</v>
      </c>
      <c r="F7" s="15">
        <v>1</v>
      </c>
      <c r="G7" s="15">
        <v>0</v>
      </c>
      <c r="H7" s="15">
        <v>0</v>
      </c>
      <c r="I7" s="20">
        <v>10</v>
      </c>
    </row>
    <row r="8" spans="1:9" ht="14.5">
      <c r="A8" s="26">
        <v>37956</v>
      </c>
      <c r="B8" s="13">
        <v>10</v>
      </c>
      <c r="C8" s="13">
        <v>0</v>
      </c>
      <c r="D8" s="13">
        <v>3</v>
      </c>
      <c r="E8" s="13">
        <v>0</v>
      </c>
      <c r="F8" s="13">
        <v>0</v>
      </c>
      <c r="G8" s="13">
        <v>0</v>
      </c>
      <c r="H8" s="13">
        <v>0</v>
      </c>
      <c r="I8" s="18">
        <v>13</v>
      </c>
    </row>
    <row r="9" spans="1:9" ht="14.5">
      <c r="A9" s="27">
        <v>38047</v>
      </c>
      <c r="B9" s="15">
        <v>5</v>
      </c>
      <c r="C9" s="15">
        <v>5</v>
      </c>
      <c r="D9" s="15">
        <v>8</v>
      </c>
      <c r="E9" s="15">
        <v>0</v>
      </c>
      <c r="F9" s="15">
        <v>0</v>
      </c>
      <c r="G9" s="15">
        <v>0</v>
      </c>
      <c r="H9" s="15">
        <v>0</v>
      </c>
      <c r="I9" s="20">
        <v>18</v>
      </c>
    </row>
    <row r="10" spans="1:9" ht="14.5">
      <c r="A10" s="26">
        <v>38139</v>
      </c>
      <c r="B10" s="13">
        <v>3</v>
      </c>
      <c r="C10" s="13">
        <v>3</v>
      </c>
      <c r="D10" s="13">
        <v>4</v>
      </c>
      <c r="E10" s="13">
        <v>3</v>
      </c>
      <c r="F10" s="13">
        <v>1</v>
      </c>
      <c r="G10" s="13">
        <v>0</v>
      </c>
      <c r="H10" s="13">
        <v>1</v>
      </c>
      <c r="I10" s="18">
        <v>15</v>
      </c>
    </row>
    <row r="11" spans="1:9" ht="14.5">
      <c r="A11" s="27">
        <v>38231</v>
      </c>
      <c r="B11" s="15">
        <v>24</v>
      </c>
      <c r="C11" s="15">
        <v>4</v>
      </c>
      <c r="D11" s="15">
        <v>15</v>
      </c>
      <c r="E11" s="15">
        <v>4</v>
      </c>
      <c r="F11" s="15">
        <v>11</v>
      </c>
      <c r="G11" s="15">
        <v>1</v>
      </c>
      <c r="H11" s="15">
        <v>0</v>
      </c>
      <c r="I11" s="20">
        <v>59</v>
      </c>
    </row>
    <row r="12" spans="1:9" ht="14.5">
      <c r="A12" s="26">
        <v>38322</v>
      </c>
      <c r="B12" s="13">
        <v>13</v>
      </c>
      <c r="C12" s="13">
        <v>7</v>
      </c>
      <c r="D12" s="13">
        <v>15</v>
      </c>
      <c r="E12" s="13">
        <v>7</v>
      </c>
      <c r="F12" s="13">
        <v>2</v>
      </c>
      <c r="G12" s="13">
        <v>0</v>
      </c>
      <c r="H12" s="13">
        <v>0</v>
      </c>
      <c r="I12" s="18">
        <v>44</v>
      </c>
    </row>
    <row r="13" spans="1:9" ht="14.5">
      <c r="A13" s="27">
        <v>38412</v>
      </c>
      <c r="B13" s="15">
        <v>13</v>
      </c>
      <c r="C13" s="15">
        <v>2</v>
      </c>
      <c r="D13" s="15">
        <v>10</v>
      </c>
      <c r="E13" s="15">
        <v>9</v>
      </c>
      <c r="F13" s="15">
        <v>0</v>
      </c>
      <c r="G13" s="15">
        <v>1</v>
      </c>
      <c r="H13" s="15">
        <v>0</v>
      </c>
      <c r="I13" s="20">
        <v>35</v>
      </c>
    </row>
    <row r="14" spans="1:9" ht="14.5">
      <c r="A14" s="26">
        <v>38504</v>
      </c>
      <c r="B14" s="17">
        <v>23</v>
      </c>
      <c r="C14" s="17">
        <v>5</v>
      </c>
      <c r="D14" s="17">
        <v>12</v>
      </c>
      <c r="E14" s="17">
        <v>1</v>
      </c>
      <c r="F14" s="17">
        <v>4</v>
      </c>
      <c r="G14" s="17">
        <v>0</v>
      </c>
      <c r="H14" s="17">
        <v>0</v>
      </c>
      <c r="I14" s="22">
        <v>45</v>
      </c>
    </row>
    <row r="15" spans="1:9" ht="14.5">
      <c r="A15" s="27">
        <v>38596</v>
      </c>
      <c r="B15" s="15">
        <v>30</v>
      </c>
      <c r="C15" s="15">
        <v>3</v>
      </c>
      <c r="D15" s="15">
        <v>9</v>
      </c>
      <c r="E15" s="15">
        <v>1</v>
      </c>
      <c r="F15" s="15">
        <v>0</v>
      </c>
      <c r="G15" s="15">
        <v>0</v>
      </c>
      <c r="H15" s="15">
        <v>1</v>
      </c>
      <c r="I15" s="20">
        <v>44</v>
      </c>
    </row>
    <row r="16" spans="1:9" ht="14.5">
      <c r="A16" s="26">
        <v>38687</v>
      </c>
      <c r="B16" s="13">
        <v>17</v>
      </c>
      <c r="C16" s="13">
        <v>1</v>
      </c>
      <c r="D16" s="13">
        <v>2</v>
      </c>
      <c r="E16" s="13">
        <v>3</v>
      </c>
      <c r="F16" s="13">
        <v>3</v>
      </c>
      <c r="G16" s="13">
        <v>0</v>
      </c>
      <c r="H16" s="13">
        <v>0</v>
      </c>
      <c r="I16" s="18">
        <v>26</v>
      </c>
    </row>
    <row r="17" spans="1:9" ht="14.5">
      <c r="A17" s="27">
        <v>38777</v>
      </c>
      <c r="B17" s="15">
        <v>21</v>
      </c>
      <c r="C17" s="15">
        <v>14</v>
      </c>
      <c r="D17" s="15">
        <v>15</v>
      </c>
      <c r="E17" s="15">
        <v>4</v>
      </c>
      <c r="F17" s="15">
        <v>6</v>
      </c>
      <c r="G17" s="15">
        <v>0</v>
      </c>
      <c r="H17" s="15">
        <v>0</v>
      </c>
      <c r="I17" s="20">
        <v>60</v>
      </c>
    </row>
    <row r="18" spans="1:9" ht="14.5">
      <c r="A18" s="26">
        <v>38869</v>
      </c>
      <c r="B18" s="13">
        <v>24</v>
      </c>
      <c r="C18" s="13">
        <v>12</v>
      </c>
      <c r="D18" s="13">
        <v>11</v>
      </c>
      <c r="E18" s="13">
        <v>3</v>
      </c>
      <c r="F18" s="13">
        <v>2</v>
      </c>
      <c r="G18" s="13">
        <v>0</v>
      </c>
      <c r="H18" s="13">
        <v>0</v>
      </c>
      <c r="I18" s="18">
        <v>52</v>
      </c>
    </row>
    <row r="19" spans="1:9" ht="14.5">
      <c r="A19" s="27">
        <v>38961</v>
      </c>
      <c r="B19" s="15">
        <v>19</v>
      </c>
      <c r="C19" s="15">
        <v>14</v>
      </c>
      <c r="D19" s="15">
        <v>14</v>
      </c>
      <c r="E19" s="15">
        <v>3</v>
      </c>
      <c r="F19" s="15">
        <v>1</v>
      </c>
      <c r="G19" s="15">
        <v>0</v>
      </c>
      <c r="H19" s="15">
        <v>1</v>
      </c>
      <c r="I19" s="20">
        <v>52</v>
      </c>
    </row>
    <row r="20" spans="1:9" ht="14.5">
      <c r="A20" s="26">
        <v>39052</v>
      </c>
      <c r="B20" s="13">
        <v>18</v>
      </c>
      <c r="C20" s="13">
        <v>23</v>
      </c>
      <c r="D20" s="13">
        <v>5</v>
      </c>
      <c r="E20" s="13">
        <v>2</v>
      </c>
      <c r="F20" s="13">
        <v>2</v>
      </c>
      <c r="G20" s="13">
        <v>0</v>
      </c>
      <c r="H20" s="13">
        <v>0</v>
      </c>
      <c r="I20" s="18">
        <v>50</v>
      </c>
    </row>
    <row r="21" spans="1:9" ht="14.5">
      <c r="A21" s="27">
        <v>39142</v>
      </c>
      <c r="B21" s="15">
        <v>16</v>
      </c>
      <c r="C21" s="15">
        <v>18</v>
      </c>
      <c r="D21" s="15">
        <v>14</v>
      </c>
      <c r="E21" s="15">
        <v>2</v>
      </c>
      <c r="F21" s="15">
        <v>0</v>
      </c>
      <c r="G21" s="15">
        <v>0</v>
      </c>
      <c r="H21" s="15">
        <v>1</v>
      </c>
      <c r="I21" s="20">
        <v>51</v>
      </c>
    </row>
    <row r="22" spans="1:9" ht="14.5">
      <c r="A22" s="26">
        <v>39234</v>
      </c>
      <c r="B22" s="13">
        <v>48</v>
      </c>
      <c r="C22" s="13">
        <v>16</v>
      </c>
      <c r="D22" s="13">
        <v>15</v>
      </c>
      <c r="E22" s="13">
        <v>7</v>
      </c>
      <c r="F22" s="13">
        <v>6</v>
      </c>
      <c r="G22" s="13">
        <v>3</v>
      </c>
      <c r="H22" s="13">
        <v>2</v>
      </c>
      <c r="I22" s="18">
        <v>97</v>
      </c>
    </row>
    <row r="23" spans="1:9" ht="14.5">
      <c r="A23" s="27">
        <v>39326</v>
      </c>
      <c r="B23" s="15">
        <v>34</v>
      </c>
      <c r="C23" s="15">
        <v>27</v>
      </c>
      <c r="D23" s="15">
        <v>16</v>
      </c>
      <c r="E23" s="15">
        <v>2</v>
      </c>
      <c r="F23" s="15">
        <v>8</v>
      </c>
      <c r="G23" s="15">
        <v>0</v>
      </c>
      <c r="H23" s="15">
        <v>3</v>
      </c>
      <c r="I23" s="20">
        <v>90</v>
      </c>
    </row>
    <row r="24" spans="1:9" ht="14.5">
      <c r="A24" s="26">
        <v>39417</v>
      </c>
      <c r="B24" s="13">
        <v>43</v>
      </c>
      <c r="C24" s="13">
        <v>17</v>
      </c>
      <c r="D24" s="13">
        <v>13</v>
      </c>
      <c r="E24" s="13">
        <v>6</v>
      </c>
      <c r="F24" s="13">
        <v>10</v>
      </c>
      <c r="G24" s="13">
        <v>1</v>
      </c>
      <c r="H24" s="13">
        <v>1</v>
      </c>
      <c r="I24" s="18">
        <v>91</v>
      </c>
    </row>
    <row r="25" spans="1:9" ht="14.5">
      <c r="A25" s="27">
        <v>39508</v>
      </c>
      <c r="B25" s="15">
        <v>51</v>
      </c>
      <c r="C25" s="15">
        <v>39</v>
      </c>
      <c r="D25" s="15">
        <v>20</v>
      </c>
      <c r="E25" s="15">
        <v>4</v>
      </c>
      <c r="F25" s="15">
        <v>4</v>
      </c>
      <c r="G25" s="15">
        <v>0</v>
      </c>
      <c r="H25" s="15">
        <v>1</v>
      </c>
      <c r="I25" s="20">
        <v>119</v>
      </c>
    </row>
    <row r="26" spans="1:9" ht="14.5">
      <c r="A26" s="26">
        <v>39600</v>
      </c>
      <c r="B26" s="17">
        <v>488</v>
      </c>
      <c r="C26" s="17">
        <v>48</v>
      </c>
      <c r="D26" s="17">
        <v>20</v>
      </c>
      <c r="E26" s="17">
        <v>6</v>
      </c>
      <c r="F26" s="17">
        <v>1</v>
      </c>
      <c r="G26" s="17">
        <v>1</v>
      </c>
      <c r="H26" s="17">
        <v>0</v>
      </c>
      <c r="I26" s="22">
        <v>564</v>
      </c>
    </row>
    <row r="27" spans="1:9" ht="14.5">
      <c r="A27" s="27">
        <v>39692</v>
      </c>
      <c r="B27" s="15">
        <v>123</v>
      </c>
      <c r="C27" s="15">
        <v>49</v>
      </c>
      <c r="D27" s="15">
        <v>13</v>
      </c>
      <c r="E27" s="15">
        <v>2</v>
      </c>
      <c r="F27" s="15">
        <v>8</v>
      </c>
      <c r="G27" s="15">
        <v>1</v>
      </c>
      <c r="H27" s="15">
        <v>0</v>
      </c>
      <c r="I27" s="20">
        <v>196</v>
      </c>
    </row>
    <row r="28" spans="1:9" ht="14.5">
      <c r="A28" s="26">
        <v>39783</v>
      </c>
      <c r="B28" s="13">
        <v>90</v>
      </c>
      <c r="C28" s="13">
        <v>25</v>
      </c>
      <c r="D28" s="13">
        <v>12</v>
      </c>
      <c r="E28" s="13">
        <v>3</v>
      </c>
      <c r="F28" s="13">
        <v>28</v>
      </c>
      <c r="G28" s="13">
        <v>0</v>
      </c>
      <c r="H28" s="13">
        <v>3</v>
      </c>
      <c r="I28" s="18">
        <v>161</v>
      </c>
    </row>
    <row r="29" spans="1:9" ht="14.5">
      <c r="A29" s="27">
        <v>39873</v>
      </c>
      <c r="B29" s="15">
        <v>158</v>
      </c>
      <c r="C29" s="15">
        <v>49</v>
      </c>
      <c r="D29" s="15">
        <v>17</v>
      </c>
      <c r="E29" s="15">
        <v>0</v>
      </c>
      <c r="F29" s="15">
        <v>10</v>
      </c>
      <c r="G29" s="15">
        <v>0</v>
      </c>
      <c r="H29" s="15">
        <v>1</v>
      </c>
      <c r="I29" s="20">
        <v>235</v>
      </c>
    </row>
    <row r="30" spans="1:9" ht="14.5">
      <c r="A30" s="26">
        <v>39965</v>
      </c>
      <c r="B30" s="13">
        <v>151</v>
      </c>
      <c r="C30" s="13">
        <v>49</v>
      </c>
      <c r="D30" s="13">
        <v>21</v>
      </c>
      <c r="E30" s="13">
        <v>4</v>
      </c>
      <c r="F30" s="13">
        <v>12</v>
      </c>
      <c r="G30" s="13">
        <v>0</v>
      </c>
      <c r="H30" s="13">
        <v>0</v>
      </c>
      <c r="I30" s="18">
        <v>237</v>
      </c>
    </row>
    <row r="31" spans="1:9" ht="14.5">
      <c r="A31" s="27">
        <v>40057</v>
      </c>
      <c r="B31" s="15">
        <v>82</v>
      </c>
      <c r="C31" s="15">
        <v>61</v>
      </c>
      <c r="D31" s="15">
        <v>21</v>
      </c>
      <c r="E31" s="15">
        <v>2</v>
      </c>
      <c r="F31" s="15">
        <v>18</v>
      </c>
      <c r="G31" s="15">
        <v>10</v>
      </c>
      <c r="H31" s="15">
        <v>1</v>
      </c>
      <c r="I31" s="20">
        <v>195</v>
      </c>
    </row>
    <row r="32" spans="1:9" ht="14.5">
      <c r="A32" s="26">
        <v>40148</v>
      </c>
      <c r="B32" s="13">
        <v>92</v>
      </c>
      <c r="C32" s="13">
        <v>48</v>
      </c>
      <c r="D32" s="13">
        <v>14</v>
      </c>
      <c r="E32" s="13">
        <v>1</v>
      </c>
      <c r="F32" s="13">
        <v>16</v>
      </c>
      <c r="G32" s="13">
        <v>19</v>
      </c>
      <c r="H32" s="13">
        <v>0</v>
      </c>
      <c r="I32" s="18">
        <v>190</v>
      </c>
    </row>
    <row r="33" spans="1:9" ht="14.5">
      <c r="A33" s="27">
        <v>40238</v>
      </c>
      <c r="B33" s="15">
        <v>88</v>
      </c>
      <c r="C33" s="15">
        <v>45</v>
      </c>
      <c r="D33" s="15">
        <v>26</v>
      </c>
      <c r="E33" s="15">
        <v>6</v>
      </c>
      <c r="F33" s="15">
        <v>12</v>
      </c>
      <c r="G33" s="15">
        <v>4</v>
      </c>
      <c r="H33" s="15">
        <v>0</v>
      </c>
      <c r="I33" s="20">
        <v>181</v>
      </c>
    </row>
    <row r="34" spans="1:9" ht="14.5">
      <c r="A34" s="26">
        <v>40330</v>
      </c>
      <c r="B34" s="13">
        <v>75</v>
      </c>
      <c r="C34" s="13">
        <v>39</v>
      </c>
      <c r="D34" s="13">
        <v>37</v>
      </c>
      <c r="E34" s="13">
        <v>4</v>
      </c>
      <c r="F34" s="13">
        <v>6</v>
      </c>
      <c r="G34" s="13">
        <v>0</v>
      </c>
      <c r="H34" s="13">
        <v>3</v>
      </c>
      <c r="I34" s="18">
        <v>164</v>
      </c>
    </row>
    <row r="35" spans="1:9" ht="14.5">
      <c r="A35" s="27">
        <v>40422</v>
      </c>
      <c r="B35" s="15">
        <v>94</v>
      </c>
      <c r="C35" s="15">
        <v>26</v>
      </c>
      <c r="D35" s="15">
        <v>24</v>
      </c>
      <c r="E35" s="15">
        <v>4</v>
      </c>
      <c r="F35" s="15">
        <v>9</v>
      </c>
      <c r="G35" s="15">
        <v>3</v>
      </c>
      <c r="H35" s="15">
        <v>2</v>
      </c>
      <c r="I35" s="20">
        <v>162</v>
      </c>
    </row>
    <row r="36" spans="1:9" ht="14.5">
      <c r="A36" s="26">
        <v>40513</v>
      </c>
      <c r="B36" s="13">
        <v>68</v>
      </c>
      <c r="C36" s="13">
        <v>41</v>
      </c>
      <c r="D36" s="13">
        <v>20</v>
      </c>
      <c r="E36" s="13">
        <v>7</v>
      </c>
      <c r="F36" s="13">
        <v>11</v>
      </c>
      <c r="G36" s="13">
        <v>1</v>
      </c>
      <c r="H36" s="13">
        <v>0</v>
      </c>
      <c r="I36" s="18">
        <v>148</v>
      </c>
    </row>
    <row r="37" spans="1:9" ht="14.5">
      <c r="A37" s="27">
        <v>40603</v>
      </c>
      <c r="B37" s="15">
        <v>95</v>
      </c>
      <c r="C37" s="15">
        <v>38</v>
      </c>
      <c r="D37" s="15">
        <v>28</v>
      </c>
      <c r="E37" s="15">
        <v>7</v>
      </c>
      <c r="F37" s="15">
        <v>14</v>
      </c>
      <c r="G37" s="15">
        <v>1</v>
      </c>
      <c r="H37" s="15">
        <v>0</v>
      </c>
      <c r="I37" s="20">
        <v>183</v>
      </c>
    </row>
    <row r="38" spans="1:9" ht="14.5">
      <c r="A38" s="26">
        <v>40695</v>
      </c>
      <c r="B38" s="17">
        <v>121</v>
      </c>
      <c r="C38" s="17">
        <v>45</v>
      </c>
      <c r="D38" s="17">
        <v>27</v>
      </c>
      <c r="E38" s="17">
        <v>5</v>
      </c>
      <c r="F38" s="17">
        <v>6</v>
      </c>
      <c r="G38" s="17">
        <v>2</v>
      </c>
      <c r="H38" s="17">
        <v>0</v>
      </c>
      <c r="I38" s="22">
        <v>206</v>
      </c>
    </row>
    <row r="39" spans="1:9" ht="14.5">
      <c r="A39" s="27">
        <v>40787</v>
      </c>
      <c r="B39" s="15">
        <v>107</v>
      </c>
      <c r="C39" s="15">
        <v>54</v>
      </c>
      <c r="D39" s="15">
        <v>20</v>
      </c>
      <c r="E39" s="15">
        <v>12</v>
      </c>
      <c r="F39" s="15">
        <v>8</v>
      </c>
      <c r="G39" s="15">
        <v>2</v>
      </c>
      <c r="H39" s="15">
        <v>0</v>
      </c>
      <c r="I39" s="20">
        <v>203</v>
      </c>
    </row>
    <row r="40" spans="1:9" ht="14.5">
      <c r="A40" s="26">
        <v>40878</v>
      </c>
      <c r="B40" s="13">
        <v>118</v>
      </c>
      <c r="C40" s="13">
        <v>87</v>
      </c>
      <c r="D40" s="13">
        <v>19</v>
      </c>
      <c r="E40" s="13">
        <v>6</v>
      </c>
      <c r="F40" s="13">
        <v>8</v>
      </c>
      <c r="G40" s="13">
        <v>1</v>
      </c>
      <c r="H40" s="13">
        <v>2</v>
      </c>
      <c r="I40" s="18">
        <v>241</v>
      </c>
    </row>
    <row r="41" spans="1:9" ht="14.5">
      <c r="A41" s="27">
        <v>40969</v>
      </c>
      <c r="B41" s="15">
        <v>128</v>
      </c>
      <c r="C41" s="15">
        <v>39</v>
      </c>
      <c r="D41" s="15">
        <v>28</v>
      </c>
      <c r="E41" s="15">
        <v>6</v>
      </c>
      <c r="F41" s="15">
        <v>3</v>
      </c>
      <c r="G41" s="15">
        <v>0</v>
      </c>
      <c r="H41" s="15">
        <v>1</v>
      </c>
      <c r="I41" s="20">
        <v>205</v>
      </c>
    </row>
    <row r="42" spans="1:9" ht="14.5">
      <c r="A42" s="26">
        <v>41061</v>
      </c>
      <c r="B42" s="13">
        <v>111</v>
      </c>
      <c r="C42" s="13">
        <v>39</v>
      </c>
      <c r="D42" s="13">
        <v>27</v>
      </c>
      <c r="E42" s="13">
        <v>7</v>
      </c>
      <c r="F42" s="13">
        <v>7</v>
      </c>
      <c r="G42" s="13">
        <v>0</v>
      </c>
      <c r="H42" s="13">
        <v>0</v>
      </c>
      <c r="I42" s="18">
        <v>191</v>
      </c>
    </row>
    <row r="43" spans="1:9" ht="14.5">
      <c r="A43" s="27">
        <v>41153</v>
      </c>
      <c r="B43" s="15">
        <v>80</v>
      </c>
      <c r="C43" s="15">
        <v>43</v>
      </c>
      <c r="D43" s="15">
        <v>11</v>
      </c>
      <c r="E43" s="15">
        <v>13</v>
      </c>
      <c r="F43" s="15">
        <v>5</v>
      </c>
      <c r="G43" s="15">
        <v>0</v>
      </c>
      <c r="H43" s="15">
        <v>0</v>
      </c>
      <c r="I43" s="20">
        <v>152</v>
      </c>
    </row>
    <row r="44" spans="1:9" ht="14.5">
      <c r="A44" s="26">
        <v>41244</v>
      </c>
      <c r="B44" s="13">
        <v>73</v>
      </c>
      <c r="C44" s="13">
        <v>26</v>
      </c>
      <c r="D44" s="13">
        <v>12</v>
      </c>
      <c r="E44" s="13">
        <v>11</v>
      </c>
      <c r="F44" s="13">
        <v>2</v>
      </c>
      <c r="G44" s="13">
        <v>0</v>
      </c>
      <c r="H44" s="13">
        <v>0</v>
      </c>
      <c r="I44" s="18">
        <v>124</v>
      </c>
    </row>
    <row r="45" spans="1:9" ht="14.5">
      <c r="A45" s="27">
        <v>41334</v>
      </c>
      <c r="B45" s="15">
        <v>78</v>
      </c>
      <c r="C45" s="15">
        <v>31</v>
      </c>
      <c r="D45" s="15">
        <v>17</v>
      </c>
      <c r="E45" s="15">
        <v>6</v>
      </c>
      <c r="F45" s="15">
        <v>6</v>
      </c>
      <c r="G45" s="15">
        <v>0</v>
      </c>
      <c r="H45" s="15">
        <v>0</v>
      </c>
      <c r="I45" s="20">
        <v>138</v>
      </c>
    </row>
    <row r="46" spans="1:9" ht="14.5">
      <c r="A46" s="26">
        <v>41426</v>
      </c>
      <c r="B46" s="13">
        <v>79</v>
      </c>
      <c r="C46" s="13">
        <v>19</v>
      </c>
      <c r="D46" s="13">
        <v>16</v>
      </c>
      <c r="E46" s="13">
        <v>3</v>
      </c>
      <c r="F46" s="13">
        <v>5</v>
      </c>
      <c r="G46" s="13">
        <v>2</v>
      </c>
      <c r="H46" s="13">
        <v>0</v>
      </c>
      <c r="I46" s="18">
        <v>124</v>
      </c>
    </row>
    <row r="47" spans="1:9" ht="14.5">
      <c r="A47" s="27">
        <v>41518</v>
      </c>
      <c r="B47" s="15">
        <v>60</v>
      </c>
      <c r="C47" s="15">
        <v>25</v>
      </c>
      <c r="D47" s="15">
        <v>18</v>
      </c>
      <c r="E47" s="15">
        <v>2</v>
      </c>
      <c r="F47" s="15">
        <v>5</v>
      </c>
      <c r="G47" s="15">
        <v>1</v>
      </c>
      <c r="H47" s="15">
        <v>0</v>
      </c>
      <c r="I47" s="20">
        <v>111</v>
      </c>
    </row>
    <row r="48" spans="1:9" ht="14.5">
      <c r="A48" s="26">
        <v>41609</v>
      </c>
      <c r="B48" s="13">
        <v>60</v>
      </c>
      <c r="C48" s="13">
        <v>18</v>
      </c>
      <c r="D48" s="13">
        <v>14</v>
      </c>
      <c r="E48" s="13">
        <v>3</v>
      </c>
      <c r="F48" s="13">
        <v>1</v>
      </c>
      <c r="G48" s="13">
        <v>0</v>
      </c>
      <c r="H48" s="13">
        <v>0</v>
      </c>
      <c r="I48" s="18">
        <v>96</v>
      </c>
    </row>
    <row r="49" spans="1:9" ht="14.5">
      <c r="A49" s="27">
        <v>41699</v>
      </c>
      <c r="B49" s="15">
        <v>51</v>
      </c>
      <c r="C49" s="15">
        <v>22</v>
      </c>
      <c r="D49" s="15">
        <v>6</v>
      </c>
      <c r="E49" s="15">
        <v>2</v>
      </c>
      <c r="F49" s="15">
        <v>4</v>
      </c>
      <c r="G49" s="15">
        <v>1</v>
      </c>
      <c r="H49" s="15">
        <v>0</v>
      </c>
      <c r="I49" s="20">
        <v>86</v>
      </c>
    </row>
    <row r="50" spans="1:9" ht="14.5">
      <c r="A50" s="26">
        <v>41791</v>
      </c>
      <c r="B50" s="13">
        <v>47</v>
      </c>
      <c r="C50" s="13">
        <v>19</v>
      </c>
      <c r="D50" s="13">
        <v>12</v>
      </c>
      <c r="E50" s="13">
        <v>0</v>
      </c>
      <c r="F50" s="13">
        <v>4</v>
      </c>
      <c r="G50" s="13">
        <v>0</v>
      </c>
      <c r="H50" s="13">
        <v>0</v>
      </c>
      <c r="I50" s="18">
        <v>82</v>
      </c>
    </row>
    <row r="51" spans="1:9" ht="14.5">
      <c r="A51" s="27">
        <v>41883</v>
      </c>
      <c r="B51" s="15">
        <v>56</v>
      </c>
      <c r="C51" s="15">
        <v>13</v>
      </c>
      <c r="D51" s="15">
        <v>16</v>
      </c>
      <c r="E51" s="15">
        <v>0</v>
      </c>
      <c r="F51" s="15">
        <v>2</v>
      </c>
      <c r="G51" s="15">
        <v>0</v>
      </c>
      <c r="H51" s="15">
        <v>0</v>
      </c>
      <c r="I51" s="20">
        <v>87</v>
      </c>
    </row>
    <row r="52" spans="1:9" ht="14.5">
      <c r="A52" s="26">
        <v>41974</v>
      </c>
      <c r="B52" s="13">
        <v>45</v>
      </c>
      <c r="C52" s="13">
        <v>12</v>
      </c>
      <c r="D52" s="13">
        <v>6</v>
      </c>
      <c r="E52" s="13">
        <v>2</v>
      </c>
      <c r="F52" s="13">
        <v>2</v>
      </c>
      <c r="G52" s="13">
        <v>0</v>
      </c>
      <c r="H52" s="13">
        <v>0</v>
      </c>
      <c r="I52" s="18">
        <v>67</v>
      </c>
    </row>
    <row r="53" spans="1:9" ht="14.5">
      <c r="A53" s="27">
        <v>42064</v>
      </c>
      <c r="B53" s="15">
        <v>55</v>
      </c>
      <c r="C53" s="15">
        <v>7</v>
      </c>
      <c r="D53" s="15">
        <v>5</v>
      </c>
      <c r="E53" s="15">
        <v>1</v>
      </c>
      <c r="F53" s="15">
        <v>0</v>
      </c>
      <c r="G53" s="15">
        <v>0</v>
      </c>
      <c r="H53" s="15">
        <v>0</v>
      </c>
      <c r="I53" s="20">
        <v>68</v>
      </c>
    </row>
    <row r="54" spans="1:9" ht="14.5">
      <c r="A54" s="26">
        <v>42156</v>
      </c>
      <c r="B54" s="17">
        <v>40</v>
      </c>
      <c r="C54" s="17">
        <v>7</v>
      </c>
      <c r="D54" s="17">
        <v>14</v>
      </c>
      <c r="E54" s="17">
        <v>1</v>
      </c>
      <c r="F54" s="17">
        <v>2</v>
      </c>
      <c r="G54" s="17">
        <v>0</v>
      </c>
      <c r="H54" s="17">
        <v>0</v>
      </c>
      <c r="I54" s="22">
        <v>64</v>
      </c>
    </row>
    <row r="55" spans="1:9" ht="14.5">
      <c r="A55" s="27">
        <v>42248</v>
      </c>
      <c r="B55" s="15">
        <v>30</v>
      </c>
      <c r="C55" s="15">
        <v>6</v>
      </c>
      <c r="D55" s="15">
        <v>5</v>
      </c>
      <c r="E55" s="15">
        <v>0</v>
      </c>
      <c r="F55" s="15">
        <v>2</v>
      </c>
      <c r="G55" s="15">
        <v>0</v>
      </c>
      <c r="H55" s="15">
        <v>0</v>
      </c>
      <c r="I55" s="21">
        <v>43</v>
      </c>
    </row>
    <row r="56" spans="1:9" ht="14.5">
      <c r="A56" s="26">
        <v>42339</v>
      </c>
      <c r="B56" s="13">
        <v>22</v>
      </c>
      <c r="C56" s="13">
        <v>3</v>
      </c>
      <c r="D56" s="13">
        <v>7</v>
      </c>
      <c r="E56" s="13">
        <v>0</v>
      </c>
      <c r="F56" s="13">
        <v>0</v>
      </c>
      <c r="G56" s="13">
        <v>0</v>
      </c>
      <c r="H56" s="13">
        <v>0</v>
      </c>
      <c r="I56" s="19">
        <v>32</v>
      </c>
    </row>
    <row r="57" spans="1:9" ht="14.5">
      <c r="A57" s="27">
        <v>42430</v>
      </c>
      <c r="B57" s="15">
        <v>20</v>
      </c>
      <c r="C57" s="15">
        <v>7</v>
      </c>
      <c r="D57" s="15">
        <v>7</v>
      </c>
      <c r="E57" s="15">
        <v>0</v>
      </c>
      <c r="F57" s="15">
        <v>1</v>
      </c>
      <c r="G57" s="15">
        <v>0</v>
      </c>
      <c r="H57" s="15">
        <v>0</v>
      </c>
      <c r="I57" s="21">
        <v>35</v>
      </c>
    </row>
    <row r="58" spans="1:9" ht="14.5">
      <c r="A58" s="26">
        <v>42522</v>
      </c>
      <c r="B58" s="13">
        <v>25</v>
      </c>
      <c r="C58" s="13">
        <v>7</v>
      </c>
      <c r="D58" s="13">
        <v>3</v>
      </c>
      <c r="E58" s="13">
        <v>1</v>
      </c>
      <c r="F58" s="13">
        <v>0</v>
      </c>
      <c r="G58" s="13">
        <v>0</v>
      </c>
      <c r="H58" s="13">
        <v>0</v>
      </c>
      <c r="I58" s="19">
        <v>36</v>
      </c>
    </row>
    <row r="59" spans="1:9" ht="14.5">
      <c r="A59" s="27">
        <v>42614</v>
      </c>
      <c r="B59" s="15">
        <v>18</v>
      </c>
      <c r="C59" s="15">
        <v>7</v>
      </c>
      <c r="D59" s="15">
        <v>1</v>
      </c>
      <c r="E59" s="15">
        <v>1</v>
      </c>
      <c r="F59" s="15">
        <v>0</v>
      </c>
      <c r="G59" s="15">
        <v>0</v>
      </c>
      <c r="H59" s="15">
        <v>0</v>
      </c>
      <c r="I59" s="21">
        <v>27</v>
      </c>
    </row>
    <row r="60" spans="1:9" ht="14.5">
      <c r="A60" s="26">
        <v>42705</v>
      </c>
      <c r="B60" s="13">
        <v>10</v>
      </c>
      <c r="C60" s="13">
        <v>3</v>
      </c>
      <c r="D60" s="13">
        <v>2</v>
      </c>
      <c r="E60" s="13">
        <v>0</v>
      </c>
      <c r="F60" s="13">
        <v>1</v>
      </c>
      <c r="G60" s="13">
        <v>0</v>
      </c>
      <c r="H60" s="13">
        <v>0</v>
      </c>
      <c r="I60" s="19">
        <v>16</v>
      </c>
    </row>
    <row r="61" spans="1:9" ht="14.5">
      <c r="A61" s="27">
        <v>42795</v>
      </c>
      <c r="B61" s="15">
        <v>12</v>
      </c>
      <c r="C61" s="15">
        <v>2</v>
      </c>
      <c r="D61" s="15">
        <v>0</v>
      </c>
      <c r="E61" s="15">
        <v>0</v>
      </c>
      <c r="F61" s="15">
        <v>0</v>
      </c>
      <c r="G61" s="15">
        <v>0</v>
      </c>
      <c r="H61" s="15">
        <v>0</v>
      </c>
      <c r="I61" s="21">
        <v>14</v>
      </c>
    </row>
    <row r="62" spans="1:9" ht="14.5">
      <c r="A62" s="26">
        <v>42887</v>
      </c>
      <c r="B62" s="13">
        <v>8</v>
      </c>
      <c r="C62" s="13">
        <v>3</v>
      </c>
      <c r="D62" s="13">
        <v>3</v>
      </c>
      <c r="E62" s="13">
        <v>0</v>
      </c>
      <c r="F62" s="13">
        <v>1</v>
      </c>
      <c r="G62" s="13">
        <v>0</v>
      </c>
      <c r="H62" s="13">
        <v>0</v>
      </c>
      <c r="I62" s="19">
        <v>15</v>
      </c>
    </row>
    <row r="63" spans="1:9" ht="14.5">
      <c r="A63" s="27">
        <v>42979</v>
      </c>
      <c r="B63" s="15">
        <v>6</v>
      </c>
      <c r="C63" s="15">
        <v>1</v>
      </c>
      <c r="D63" s="15">
        <v>0</v>
      </c>
      <c r="E63" s="15">
        <v>0</v>
      </c>
      <c r="F63" s="15">
        <v>0</v>
      </c>
      <c r="G63" s="15">
        <v>0</v>
      </c>
      <c r="H63" s="15">
        <v>0</v>
      </c>
      <c r="I63" s="21">
        <v>7</v>
      </c>
    </row>
    <row r="64" spans="1:9" ht="14.5">
      <c r="A64" s="26">
        <v>43070</v>
      </c>
      <c r="B64" s="13">
        <v>3</v>
      </c>
      <c r="C64" s="13">
        <v>1</v>
      </c>
      <c r="D64" s="13">
        <v>0</v>
      </c>
      <c r="E64" s="13">
        <v>0</v>
      </c>
      <c r="F64" s="13">
        <v>0</v>
      </c>
      <c r="G64" s="13">
        <v>0</v>
      </c>
      <c r="H64" s="13">
        <v>0</v>
      </c>
      <c r="I64" s="19">
        <v>4</v>
      </c>
    </row>
    <row r="65" spans="1:9" ht="14.5">
      <c r="A65" s="27">
        <v>43160</v>
      </c>
      <c r="B65" s="15">
        <v>4</v>
      </c>
      <c r="C65" s="15">
        <v>1</v>
      </c>
      <c r="D65" s="15">
        <v>0</v>
      </c>
      <c r="E65" s="15">
        <v>0</v>
      </c>
      <c r="F65" s="15">
        <v>0</v>
      </c>
      <c r="G65" s="15">
        <v>0</v>
      </c>
      <c r="H65" s="15">
        <v>0</v>
      </c>
      <c r="I65" s="21">
        <v>5</v>
      </c>
    </row>
    <row r="66" spans="1:9" ht="14.5">
      <c r="A66" s="28">
        <v>43252</v>
      </c>
      <c r="B66" s="17">
        <v>1</v>
      </c>
      <c r="C66" s="17">
        <v>1</v>
      </c>
      <c r="D66" s="17">
        <v>0</v>
      </c>
      <c r="E66" s="17">
        <v>0</v>
      </c>
      <c r="F66" s="17">
        <v>0</v>
      </c>
      <c r="G66" s="17">
        <v>0</v>
      </c>
      <c r="H66" s="17">
        <v>0</v>
      </c>
      <c r="I66" s="23">
        <v>2</v>
      </c>
    </row>
    <row r="67" spans="1:9" s="113" customFormat="1" ht="14.5">
      <c r="A67" s="27">
        <v>43344</v>
      </c>
      <c r="B67" s="15">
        <v>1</v>
      </c>
      <c r="C67" s="15">
        <v>0</v>
      </c>
      <c r="D67" s="15">
        <v>1</v>
      </c>
      <c r="E67" s="15">
        <v>0</v>
      </c>
      <c r="F67" s="15">
        <v>0</v>
      </c>
      <c r="G67" s="15">
        <v>0</v>
      </c>
      <c r="H67" s="15">
        <v>0</v>
      </c>
      <c r="I67" s="21">
        <v>2</v>
      </c>
    </row>
    <row r="68" spans="1:9" ht="14.5">
      <c r="A68" s="28">
        <v>43435</v>
      </c>
      <c r="B68" s="17">
        <v>0</v>
      </c>
      <c r="C68" s="17">
        <v>1</v>
      </c>
      <c r="D68" s="17">
        <v>0</v>
      </c>
      <c r="E68" s="17">
        <v>0</v>
      </c>
      <c r="F68" s="17">
        <v>0</v>
      </c>
      <c r="G68" s="17">
        <v>0</v>
      </c>
      <c r="H68" s="17">
        <v>0</v>
      </c>
      <c r="I68" s="23">
        <v>1</v>
      </c>
    </row>
    <row r="69" spans="1:9" ht="14.5">
      <c r="A69" s="27" t="s">
        <v>78</v>
      </c>
      <c r="B69" s="112">
        <v>3499</v>
      </c>
      <c r="C69" s="112">
        <v>1278</v>
      </c>
      <c r="D69" s="112">
        <v>757</v>
      </c>
      <c r="E69" s="112">
        <v>191</v>
      </c>
      <c r="F69" s="112">
        <v>281</v>
      </c>
      <c r="G69" s="112">
        <v>55</v>
      </c>
      <c r="H69" s="112">
        <v>24</v>
      </c>
      <c r="I69" s="112">
        <v>6085</v>
      </c>
    </row>
    <row r="72" spans="1:9">
      <c r="A72" s="42" t="s">
        <v>182</v>
      </c>
    </row>
  </sheetData>
  <mergeCells count="1">
    <mergeCell ref="A1:I1"/>
  </mergeCells>
  <hyperlinks>
    <hyperlink ref="A72" location="Index!A1" display="back to index" xr:uid="{00000000-0004-0000-2000-000000000000}"/>
  </hyperlinks>
  <pageMargins left="0.25" right="0.25" top="0.75" bottom="0.75" header="0.3" footer="0.3"/>
  <pageSetup paperSize="9" scale="81" fitToHeight="0" orientation="landscape" horizontalDpi="300" verticalDpi="300"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pageSetUpPr fitToPage="1"/>
  </sheetPr>
  <dimension ref="A1:F62"/>
  <sheetViews>
    <sheetView workbookViewId="0">
      <pane xSplit="1" ySplit="2" topLeftCell="B3" activePane="bottomRight" state="frozen"/>
      <selection pane="topRight" activeCell="B1" sqref="B1"/>
      <selection pane="bottomLeft" activeCell="A3" sqref="A3"/>
      <selection pane="bottomRight" activeCell="A27" sqref="A27"/>
    </sheetView>
  </sheetViews>
  <sheetFormatPr defaultColWidth="15.08203125" defaultRowHeight="14"/>
  <cols>
    <col min="1" max="1" width="15.08203125" style="29"/>
    <col min="7" max="7" width="4.75" customWidth="1"/>
  </cols>
  <sheetData>
    <row r="1" spans="1:6" s="59" customFormat="1" ht="15">
      <c r="A1" s="233" t="s">
        <v>203</v>
      </c>
      <c r="B1" s="251"/>
      <c r="C1" s="251"/>
      <c r="D1" s="251"/>
      <c r="E1" s="251"/>
      <c r="F1" s="252"/>
    </row>
    <row r="2" spans="1:6" s="45" customFormat="1" ht="43.5">
      <c r="A2" s="53" t="s">
        <v>114</v>
      </c>
      <c r="B2" s="54" t="s">
        <v>103</v>
      </c>
      <c r="C2" s="54" t="s">
        <v>104</v>
      </c>
      <c r="D2" s="54" t="s">
        <v>105</v>
      </c>
      <c r="E2" s="54" t="s">
        <v>106</v>
      </c>
      <c r="F2" s="54" t="s">
        <v>78</v>
      </c>
    </row>
    <row r="3" spans="1:6" ht="14.5">
      <c r="A3" s="11">
        <v>38596</v>
      </c>
      <c r="B3" s="93">
        <v>0</v>
      </c>
      <c r="C3" s="93">
        <v>192589.7</v>
      </c>
      <c r="D3" s="93">
        <v>0</v>
      </c>
      <c r="E3" s="93">
        <v>0</v>
      </c>
      <c r="F3" s="62">
        <v>192589.7</v>
      </c>
    </row>
    <row r="4" spans="1:6" ht="14.5">
      <c r="A4" s="10">
        <v>38687</v>
      </c>
      <c r="B4" s="94">
        <v>145550.76999999999</v>
      </c>
      <c r="C4" s="94">
        <v>1547712.08</v>
      </c>
      <c r="D4" s="94">
        <v>2046992.4000000011</v>
      </c>
      <c r="E4" s="94">
        <v>10670</v>
      </c>
      <c r="F4" s="60">
        <v>3750925.2500000009</v>
      </c>
    </row>
    <row r="5" spans="1:6" ht="14.5">
      <c r="A5" s="11">
        <v>38777</v>
      </c>
      <c r="B5" s="93">
        <v>245508.11</v>
      </c>
      <c r="C5" s="93">
        <v>169765.68</v>
      </c>
      <c r="D5" s="93">
        <v>299605.56</v>
      </c>
      <c r="E5" s="93">
        <v>9200</v>
      </c>
      <c r="F5" s="62">
        <v>724079.35</v>
      </c>
    </row>
    <row r="6" spans="1:6" ht="14.5">
      <c r="A6" s="10">
        <v>38869</v>
      </c>
      <c r="B6" s="94">
        <v>149866.51300000001</v>
      </c>
      <c r="C6" s="94">
        <v>881682.7</v>
      </c>
      <c r="D6" s="94">
        <v>158506.63</v>
      </c>
      <c r="E6" s="94">
        <v>13804.25</v>
      </c>
      <c r="F6" s="60">
        <v>1203860.0929999999</v>
      </c>
    </row>
    <row r="7" spans="1:6" ht="14.5">
      <c r="A7" s="11">
        <v>38961</v>
      </c>
      <c r="B7" s="93">
        <v>94765.25</v>
      </c>
      <c r="C7" s="93">
        <v>1046165.2</v>
      </c>
      <c r="D7" s="93">
        <v>311497.39</v>
      </c>
      <c r="E7" s="93">
        <v>0</v>
      </c>
      <c r="F7" s="62">
        <v>1452427.8399999999</v>
      </c>
    </row>
    <row r="8" spans="1:6" ht="14.5">
      <c r="A8" s="10">
        <v>39052</v>
      </c>
      <c r="B8" s="94">
        <v>233656.08</v>
      </c>
      <c r="C8" s="94">
        <v>553070.91999999993</v>
      </c>
      <c r="D8" s="94">
        <v>403624.38000000012</v>
      </c>
      <c r="E8" s="94">
        <v>0</v>
      </c>
      <c r="F8" s="60">
        <v>1190351.3799999999</v>
      </c>
    </row>
    <row r="9" spans="1:6" ht="14.5">
      <c r="A9" s="11">
        <v>39142</v>
      </c>
      <c r="B9" s="93">
        <v>214667.67</v>
      </c>
      <c r="C9" s="93">
        <v>1491750.41</v>
      </c>
      <c r="D9" s="93">
        <v>204310.62</v>
      </c>
      <c r="E9" s="93">
        <v>8326</v>
      </c>
      <c r="F9" s="62">
        <v>1919054.6999999997</v>
      </c>
    </row>
    <row r="10" spans="1:6" ht="14.5">
      <c r="A10" s="10">
        <v>39234</v>
      </c>
      <c r="B10" s="94">
        <v>106240.55</v>
      </c>
      <c r="C10" s="94">
        <v>1537968.61</v>
      </c>
      <c r="D10" s="94">
        <v>252907.87999999989</v>
      </c>
      <c r="E10" s="94">
        <v>0</v>
      </c>
      <c r="F10" s="60">
        <v>1897117.04</v>
      </c>
    </row>
    <row r="11" spans="1:6" ht="14.5">
      <c r="A11" s="11">
        <v>39326</v>
      </c>
      <c r="B11" s="93">
        <v>1375068.99</v>
      </c>
      <c r="C11" s="93">
        <v>1265022.6000000001</v>
      </c>
      <c r="D11" s="93">
        <v>272306.03000000003</v>
      </c>
      <c r="E11" s="93">
        <v>0</v>
      </c>
      <c r="F11" s="62">
        <v>2912397.62</v>
      </c>
    </row>
    <row r="12" spans="1:6" ht="14.5">
      <c r="A12" s="10">
        <v>39417</v>
      </c>
      <c r="B12" s="94">
        <v>404540.45000000013</v>
      </c>
      <c r="C12" s="94">
        <v>3003253.910000002</v>
      </c>
      <c r="D12" s="94">
        <v>589985.94000000018</v>
      </c>
      <c r="E12" s="94">
        <v>41659.199999999997</v>
      </c>
      <c r="F12" s="60">
        <v>4039439.5000000028</v>
      </c>
    </row>
    <row r="13" spans="1:6" ht="14.5">
      <c r="A13" s="11">
        <v>39508</v>
      </c>
      <c r="B13" s="93">
        <v>828543.19000000018</v>
      </c>
      <c r="C13" s="93">
        <v>1878304.09</v>
      </c>
      <c r="D13" s="93">
        <v>391530.93000000011</v>
      </c>
      <c r="E13" s="93">
        <v>37576.300000000003</v>
      </c>
      <c r="F13" s="62">
        <v>3135954.5100000002</v>
      </c>
    </row>
    <row r="14" spans="1:6" ht="14.5">
      <c r="A14" s="10">
        <v>39600</v>
      </c>
      <c r="B14" s="95">
        <v>1029710.570000001</v>
      </c>
      <c r="C14" s="95">
        <v>2006653.0999999989</v>
      </c>
      <c r="D14" s="95">
        <v>289543.98</v>
      </c>
      <c r="E14" s="95">
        <v>99597.51</v>
      </c>
      <c r="F14" s="63">
        <v>3425505.1599999997</v>
      </c>
    </row>
    <row r="15" spans="1:6" ht="14.5">
      <c r="A15" s="11">
        <v>39692</v>
      </c>
      <c r="B15" s="93">
        <v>1462613.25</v>
      </c>
      <c r="C15" s="93">
        <v>2043548.0229999891</v>
      </c>
      <c r="D15" s="93">
        <v>590334.61199999996</v>
      </c>
      <c r="E15" s="93">
        <v>521246.86</v>
      </c>
      <c r="F15" s="62">
        <v>4617742.7449999889</v>
      </c>
    </row>
    <row r="16" spans="1:6" ht="14.5">
      <c r="A16" s="10">
        <v>39783</v>
      </c>
      <c r="B16" s="94">
        <v>2189519.62</v>
      </c>
      <c r="C16" s="94">
        <v>5019480.7219999973</v>
      </c>
      <c r="D16" s="94">
        <v>670962.20800000022</v>
      </c>
      <c r="E16" s="94">
        <v>810054.76000000047</v>
      </c>
      <c r="F16" s="60">
        <v>8690017.3099999987</v>
      </c>
    </row>
    <row r="17" spans="1:6" ht="14.5">
      <c r="A17" s="11">
        <v>39873</v>
      </c>
      <c r="B17" s="93">
        <v>2153624.378</v>
      </c>
      <c r="C17" s="93">
        <v>3610958.7349999989</v>
      </c>
      <c r="D17" s="93">
        <v>887280.51000000024</v>
      </c>
      <c r="E17" s="93">
        <v>266467.48</v>
      </c>
      <c r="F17" s="62">
        <v>6918331.1030000001</v>
      </c>
    </row>
    <row r="18" spans="1:6" ht="14.5">
      <c r="A18" s="10">
        <v>39965</v>
      </c>
      <c r="B18" s="94">
        <v>2830867.59</v>
      </c>
      <c r="C18" s="94">
        <v>3751382.8839999991</v>
      </c>
      <c r="D18" s="94">
        <v>621544.69999999984</v>
      </c>
      <c r="E18" s="94">
        <v>366917.05</v>
      </c>
      <c r="F18" s="60">
        <v>7570712.2239999995</v>
      </c>
    </row>
    <row r="19" spans="1:6" ht="14.5">
      <c r="A19" s="11">
        <v>40057</v>
      </c>
      <c r="B19" s="93">
        <v>2080982.108999999</v>
      </c>
      <c r="C19" s="93">
        <v>4501492.1370000001</v>
      </c>
      <c r="D19" s="93">
        <v>1039997.64</v>
      </c>
      <c r="E19" s="93">
        <v>375849.48</v>
      </c>
      <c r="F19" s="62">
        <v>7998321.3659999985</v>
      </c>
    </row>
    <row r="20" spans="1:6" ht="14.5">
      <c r="A20" s="10">
        <v>40148</v>
      </c>
      <c r="B20" s="94">
        <v>6928125.0730000017</v>
      </c>
      <c r="C20" s="94">
        <v>6590537.2999999989</v>
      </c>
      <c r="D20" s="94">
        <v>2400247.0100000012</v>
      </c>
      <c r="E20" s="94">
        <v>94256.500000000029</v>
      </c>
      <c r="F20" s="60">
        <v>16013165.883000001</v>
      </c>
    </row>
    <row r="21" spans="1:6" ht="14.5">
      <c r="A21" s="11">
        <v>40238</v>
      </c>
      <c r="B21" s="93">
        <v>3416581.1169999992</v>
      </c>
      <c r="C21" s="93">
        <v>3005487.5609999988</v>
      </c>
      <c r="D21" s="93">
        <v>960906.10999999987</v>
      </c>
      <c r="E21" s="93">
        <v>345302.98</v>
      </c>
      <c r="F21" s="62">
        <v>7728277.7679999974</v>
      </c>
    </row>
    <row r="22" spans="1:6" ht="14.5">
      <c r="A22" s="10">
        <v>40330</v>
      </c>
      <c r="B22" s="94">
        <v>6209258.6500000004</v>
      </c>
      <c r="C22" s="94">
        <v>4029920.237999998</v>
      </c>
      <c r="D22" s="94">
        <v>1952620.43</v>
      </c>
      <c r="E22" s="94">
        <v>49632.87</v>
      </c>
      <c r="F22" s="60">
        <v>12241432.187999997</v>
      </c>
    </row>
    <row r="23" spans="1:6" ht="14.5">
      <c r="A23" s="11">
        <v>40422</v>
      </c>
      <c r="B23" s="93">
        <v>9196730.7729999982</v>
      </c>
      <c r="C23" s="93">
        <v>2297922.620000001</v>
      </c>
      <c r="D23" s="93">
        <v>1143775.6599999999</v>
      </c>
      <c r="E23" s="93">
        <v>216281.5</v>
      </c>
      <c r="F23" s="62">
        <v>12854710.552999999</v>
      </c>
    </row>
    <row r="24" spans="1:6" ht="14.5">
      <c r="A24" s="10">
        <v>40513</v>
      </c>
      <c r="B24" s="94">
        <v>7424520.4700000035</v>
      </c>
      <c r="C24" s="94">
        <v>1806224.38</v>
      </c>
      <c r="D24" s="94">
        <v>794872.95999999985</v>
      </c>
      <c r="E24" s="94">
        <v>100151.99</v>
      </c>
      <c r="F24" s="60">
        <v>10125769.800000003</v>
      </c>
    </row>
    <row r="25" spans="1:6" ht="14.5">
      <c r="A25" s="11">
        <v>40603</v>
      </c>
      <c r="B25" s="93">
        <v>7675918.3600000003</v>
      </c>
      <c r="C25" s="93">
        <v>2665625.98</v>
      </c>
      <c r="D25" s="93">
        <v>478481.45999999979</v>
      </c>
      <c r="E25" s="93">
        <v>4650.6999999999971</v>
      </c>
      <c r="F25" s="62">
        <v>10824676.499999998</v>
      </c>
    </row>
    <row r="26" spans="1:6" ht="14.5">
      <c r="A26" s="10">
        <v>40695</v>
      </c>
      <c r="B26" s="95">
        <v>8194246.2990000034</v>
      </c>
      <c r="C26" s="95">
        <v>1838199.621000001</v>
      </c>
      <c r="D26" s="95">
        <v>515801.54</v>
      </c>
      <c r="E26" s="95">
        <v>18365</v>
      </c>
      <c r="F26" s="63">
        <v>10566612.460000003</v>
      </c>
    </row>
    <row r="27" spans="1:6" ht="14.5">
      <c r="A27" s="11">
        <v>40787</v>
      </c>
      <c r="B27" s="93">
        <v>9642933.5420000013</v>
      </c>
      <c r="C27" s="93">
        <v>1549672.1629999999</v>
      </c>
      <c r="D27" s="93">
        <v>257600.51800000001</v>
      </c>
      <c r="E27" s="93">
        <v>0</v>
      </c>
      <c r="F27" s="62">
        <v>11450206.223000001</v>
      </c>
    </row>
    <row r="28" spans="1:6" ht="14.5">
      <c r="A28" s="10">
        <v>40878</v>
      </c>
      <c r="B28" s="94">
        <v>11323448.853999989</v>
      </c>
      <c r="C28" s="94">
        <v>2344187.7000000011</v>
      </c>
      <c r="D28" s="94">
        <v>308162.85399999999</v>
      </c>
      <c r="E28" s="94">
        <v>16514.29</v>
      </c>
      <c r="F28" s="60">
        <v>13992313.69799999</v>
      </c>
    </row>
    <row r="29" spans="1:6" ht="14.5">
      <c r="A29" s="11">
        <v>40969</v>
      </c>
      <c r="B29" s="93">
        <v>9954017.3649999984</v>
      </c>
      <c r="C29" s="93">
        <v>4009087.155999999</v>
      </c>
      <c r="D29" s="93">
        <v>723417.85800000001</v>
      </c>
      <c r="E29" s="93">
        <v>19750</v>
      </c>
      <c r="F29" s="62">
        <v>14706272.378999997</v>
      </c>
    </row>
    <row r="30" spans="1:6" ht="14.5">
      <c r="A30" s="10">
        <v>41061</v>
      </c>
      <c r="B30" s="94">
        <v>15151513.530999999</v>
      </c>
      <c r="C30" s="94">
        <v>4256506.6789999995</v>
      </c>
      <c r="D30" s="94">
        <v>904671.44200000004</v>
      </c>
      <c r="E30" s="94">
        <v>0</v>
      </c>
      <c r="F30" s="60">
        <v>20312691.652000003</v>
      </c>
    </row>
    <row r="31" spans="1:6" ht="14.5">
      <c r="A31" s="11">
        <v>41153</v>
      </c>
      <c r="B31" s="93">
        <v>15822492.726</v>
      </c>
      <c r="C31" s="93">
        <v>3742859.1690000012</v>
      </c>
      <c r="D31" s="93">
        <v>193514.7</v>
      </c>
      <c r="E31" s="93">
        <v>0</v>
      </c>
      <c r="F31" s="62">
        <v>19758866.594999999</v>
      </c>
    </row>
    <row r="32" spans="1:6" ht="14.5">
      <c r="A32" s="10">
        <v>41244</v>
      </c>
      <c r="B32" s="94">
        <v>23119611.399700001</v>
      </c>
      <c r="C32" s="94">
        <v>1956632.861999999</v>
      </c>
      <c r="D32" s="94">
        <v>435396.19699999993</v>
      </c>
      <c r="E32" s="94">
        <v>0</v>
      </c>
      <c r="F32" s="60">
        <v>25511640.458700001</v>
      </c>
    </row>
    <row r="33" spans="1:6" ht="14.5">
      <c r="A33" s="11">
        <v>41334</v>
      </c>
      <c r="B33" s="93">
        <v>11339315.1963</v>
      </c>
      <c r="C33" s="93">
        <v>1680536.686999999</v>
      </c>
      <c r="D33" s="93">
        <v>725324.25399999984</v>
      </c>
      <c r="E33" s="93">
        <v>80578.650000000009</v>
      </c>
      <c r="F33" s="62">
        <v>13825754.7873</v>
      </c>
    </row>
    <row r="34" spans="1:6" ht="14.5">
      <c r="A34" s="10">
        <v>41426</v>
      </c>
      <c r="B34" s="94">
        <v>15144825.99</v>
      </c>
      <c r="C34" s="94">
        <v>1626683.355</v>
      </c>
      <c r="D34" s="94">
        <v>219489.47</v>
      </c>
      <c r="E34" s="94">
        <v>3884.1000000000058</v>
      </c>
      <c r="F34" s="60">
        <v>16994882.915000003</v>
      </c>
    </row>
    <row r="35" spans="1:6" ht="14.5">
      <c r="A35" s="11">
        <v>41518</v>
      </c>
      <c r="B35" s="93">
        <v>14684436.15100001</v>
      </c>
      <c r="C35" s="93">
        <v>505397.02800000022</v>
      </c>
      <c r="D35" s="93">
        <v>352029.30900000012</v>
      </c>
      <c r="E35" s="93">
        <v>838.20000000001164</v>
      </c>
      <c r="F35" s="62">
        <v>15542700.68800001</v>
      </c>
    </row>
    <row r="36" spans="1:6" ht="14.5">
      <c r="A36" s="10">
        <v>41609</v>
      </c>
      <c r="B36" s="94">
        <v>15307386.72199999</v>
      </c>
      <c r="C36" s="94">
        <v>605264.62000000011</v>
      </c>
      <c r="D36" s="94">
        <v>270199.1700000001</v>
      </c>
      <c r="E36" s="94">
        <v>0</v>
      </c>
      <c r="F36" s="60">
        <v>16182850.511999989</v>
      </c>
    </row>
    <row r="37" spans="1:6" ht="14.5">
      <c r="A37" s="11">
        <v>41699</v>
      </c>
      <c r="B37" s="93">
        <v>18164088.420000002</v>
      </c>
      <c r="C37" s="93">
        <v>503747.27</v>
      </c>
      <c r="D37" s="93">
        <v>595751.80000000005</v>
      </c>
      <c r="E37" s="93">
        <v>26250</v>
      </c>
      <c r="F37" s="62">
        <v>19289837.490000002</v>
      </c>
    </row>
    <row r="38" spans="1:6" ht="14.5">
      <c r="A38" s="10">
        <v>41791</v>
      </c>
      <c r="B38" s="94">
        <v>13125976.221000001</v>
      </c>
      <c r="C38" s="94">
        <v>377569.26700000011</v>
      </c>
      <c r="D38" s="94">
        <v>179636.75899999999</v>
      </c>
      <c r="E38" s="94">
        <v>4114</v>
      </c>
      <c r="F38" s="60">
        <v>13687296.247000001</v>
      </c>
    </row>
    <row r="39" spans="1:6" ht="14.5">
      <c r="A39" s="11">
        <v>41883</v>
      </c>
      <c r="B39" s="93">
        <v>11402567.74799999</v>
      </c>
      <c r="C39" s="93">
        <v>61231.750000000073</v>
      </c>
      <c r="D39" s="93">
        <v>271110.15299999999</v>
      </c>
      <c r="E39" s="93">
        <v>0</v>
      </c>
      <c r="F39" s="62">
        <v>11734909.650999991</v>
      </c>
    </row>
    <row r="40" spans="1:6" ht="14.5">
      <c r="A40" s="10">
        <v>41974</v>
      </c>
      <c r="B40" s="94">
        <v>18391860.899999999</v>
      </c>
      <c r="C40" s="94">
        <v>137692.77999999991</v>
      </c>
      <c r="D40" s="94">
        <v>106721.95</v>
      </c>
      <c r="E40" s="94">
        <v>-26250</v>
      </c>
      <c r="F40" s="60">
        <v>18610025.629999999</v>
      </c>
    </row>
    <row r="41" spans="1:6" ht="14.5">
      <c r="A41" s="11">
        <v>42064</v>
      </c>
      <c r="B41" s="93">
        <v>10991147.32</v>
      </c>
      <c r="C41" s="93">
        <v>399965.8899999999</v>
      </c>
      <c r="D41" s="93">
        <v>73965.480000000025</v>
      </c>
      <c r="E41" s="93">
        <v>0</v>
      </c>
      <c r="F41" s="62">
        <v>11465078.690000001</v>
      </c>
    </row>
    <row r="42" spans="1:6" ht="14.5">
      <c r="A42" s="10">
        <v>42156</v>
      </c>
      <c r="B42" s="60">
        <v>15127866.98</v>
      </c>
      <c r="C42" s="60">
        <v>207288.77</v>
      </c>
      <c r="D42" s="60">
        <v>159271.22</v>
      </c>
      <c r="E42" s="60">
        <v>0</v>
      </c>
      <c r="F42" s="61">
        <v>15494426.970000001</v>
      </c>
    </row>
    <row r="43" spans="1:6" ht="14.5">
      <c r="A43" s="11">
        <v>42248</v>
      </c>
      <c r="B43" s="62">
        <v>16568974.78999999</v>
      </c>
      <c r="C43" s="62">
        <v>145763.7900000001</v>
      </c>
      <c r="D43" s="62">
        <v>965793.24000000011</v>
      </c>
      <c r="E43" s="62">
        <v>0</v>
      </c>
      <c r="F43" s="62">
        <v>17680531.819999989</v>
      </c>
    </row>
    <row r="44" spans="1:6" ht="14.5">
      <c r="A44" s="10">
        <v>42339</v>
      </c>
      <c r="B44" s="60">
        <v>17082636.105</v>
      </c>
      <c r="C44" s="60">
        <v>339964.53199999989</v>
      </c>
      <c r="D44" s="60">
        <v>135620.31799999991</v>
      </c>
      <c r="E44" s="60">
        <v>-6693.0099999999984</v>
      </c>
      <c r="F44" s="60">
        <v>17551527.945</v>
      </c>
    </row>
    <row r="45" spans="1:6" ht="14.5">
      <c r="A45" s="11">
        <v>42430</v>
      </c>
      <c r="B45" s="62">
        <v>9687217.540000001</v>
      </c>
      <c r="C45" s="62">
        <v>615287.96</v>
      </c>
      <c r="D45" s="62">
        <v>147515.54999999999</v>
      </c>
      <c r="E45" s="62">
        <v>239522.46</v>
      </c>
      <c r="F45" s="62">
        <v>10689543.510000002</v>
      </c>
    </row>
    <row r="46" spans="1:6" ht="14.5">
      <c r="A46" s="10">
        <v>42522</v>
      </c>
      <c r="B46" s="60">
        <v>15064402.176999999</v>
      </c>
      <c r="C46" s="60">
        <v>107395.47</v>
      </c>
      <c r="D46" s="60">
        <v>152509.97</v>
      </c>
      <c r="E46" s="60">
        <v>0</v>
      </c>
      <c r="F46" s="60">
        <v>15324307.617000001</v>
      </c>
    </row>
    <row r="47" spans="1:6" ht="14.5">
      <c r="A47" s="11">
        <v>42614</v>
      </c>
      <c r="B47" s="62">
        <v>13097967.060000001</v>
      </c>
      <c r="C47" s="62">
        <v>920477.94599999976</v>
      </c>
      <c r="D47" s="62">
        <v>191788.4</v>
      </c>
      <c r="E47" s="62">
        <v>0</v>
      </c>
      <c r="F47" s="62">
        <v>14210233.406000001</v>
      </c>
    </row>
    <row r="48" spans="1:6" ht="14.5">
      <c r="A48" s="10">
        <v>42705</v>
      </c>
      <c r="B48" s="60">
        <v>12667813.58</v>
      </c>
      <c r="C48" s="60">
        <v>225343.11999999991</v>
      </c>
      <c r="D48" s="60">
        <v>139871.46</v>
      </c>
      <c r="E48" s="60">
        <v>0</v>
      </c>
      <c r="F48" s="60">
        <v>13033028.16</v>
      </c>
    </row>
    <row r="49" spans="1:6" ht="14.5">
      <c r="A49" s="11">
        <v>42795</v>
      </c>
      <c r="B49" s="62">
        <v>6769779.8200000003</v>
      </c>
      <c r="C49" s="62">
        <v>161496.69000000021</v>
      </c>
      <c r="D49" s="62">
        <v>137993.24</v>
      </c>
      <c r="E49" s="62">
        <v>26250</v>
      </c>
      <c r="F49" s="62">
        <v>7095519.7500000009</v>
      </c>
    </row>
    <row r="50" spans="1:6" ht="14.5">
      <c r="A50" s="10">
        <v>42887</v>
      </c>
      <c r="B50" s="60">
        <v>12224578.378</v>
      </c>
      <c r="C50" s="60">
        <v>30819.819999999949</v>
      </c>
      <c r="D50" s="60">
        <v>196080.29</v>
      </c>
      <c r="E50" s="60">
        <v>0</v>
      </c>
      <c r="F50" s="60">
        <v>12451478.488</v>
      </c>
    </row>
    <row r="51" spans="1:6" ht="14.5">
      <c r="A51" s="11">
        <v>42979</v>
      </c>
      <c r="B51" s="62">
        <v>9776796.513000004</v>
      </c>
      <c r="C51" s="62">
        <v>10028.28399999998</v>
      </c>
      <c r="D51" s="62">
        <v>104282.15</v>
      </c>
      <c r="E51" s="62">
        <v>0</v>
      </c>
      <c r="F51" s="62">
        <v>9891106.9470000044</v>
      </c>
    </row>
    <row r="52" spans="1:6" ht="14.5">
      <c r="A52" s="10">
        <v>43070</v>
      </c>
      <c r="B52" s="60">
        <v>7118740.9080000035</v>
      </c>
      <c r="C52" s="60">
        <v>111546.61</v>
      </c>
      <c r="D52" s="60">
        <v>99399.438000000038</v>
      </c>
      <c r="E52" s="60">
        <v>0</v>
      </c>
      <c r="F52" s="60">
        <v>7329686.956000004</v>
      </c>
    </row>
    <row r="53" spans="1:6" ht="14.5">
      <c r="A53" s="11">
        <v>43160</v>
      </c>
      <c r="B53" s="62">
        <v>7857009.9759999998</v>
      </c>
      <c r="C53" s="62">
        <v>1295.360000000044</v>
      </c>
      <c r="D53" s="62">
        <v>310627.3600000001</v>
      </c>
      <c r="E53" s="62">
        <v>0</v>
      </c>
      <c r="F53" s="62">
        <v>8168932.6960000005</v>
      </c>
    </row>
    <row r="54" spans="1:6" ht="14.5">
      <c r="A54" s="12">
        <v>43252</v>
      </c>
      <c r="B54" s="63">
        <v>9705699.0599999987</v>
      </c>
      <c r="C54" s="63">
        <v>21134.470000000088</v>
      </c>
      <c r="D54" s="63">
        <v>563295.1</v>
      </c>
      <c r="E54" s="63">
        <v>0</v>
      </c>
      <c r="F54" s="63">
        <v>10290128.629999999</v>
      </c>
    </row>
    <row r="55" spans="1:6" ht="14.5">
      <c r="A55" s="11">
        <v>43344</v>
      </c>
      <c r="B55" s="62">
        <v>3212999.1099999989</v>
      </c>
      <c r="C55" s="62">
        <v>1165.6699999999839</v>
      </c>
      <c r="D55" s="62">
        <v>9498.3800000000338</v>
      </c>
      <c r="E55" s="62">
        <v>0</v>
      </c>
      <c r="F55" s="62">
        <v>3223663.1599999988</v>
      </c>
    </row>
    <row r="56" spans="1:6" ht="14.5">
      <c r="A56" s="10">
        <v>43435</v>
      </c>
      <c r="B56" s="60">
        <v>6652158.8299999991</v>
      </c>
      <c r="C56" s="60">
        <v>892.86999999999534</v>
      </c>
      <c r="D56" s="60">
        <v>34201.809999999983</v>
      </c>
      <c r="E56" s="60">
        <v>0</v>
      </c>
      <c r="F56" s="60">
        <v>6687253.5099999988</v>
      </c>
    </row>
    <row r="57" spans="1:6" ht="14.5">
      <c r="A57" s="11" t="s">
        <v>78</v>
      </c>
      <c r="B57" s="62">
        <v>440771368.74500006</v>
      </c>
      <c r="C57" s="62">
        <v>83391654.938999981</v>
      </c>
      <c r="D57" s="62">
        <v>26242376.419999994</v>
      </c>
      <c r="E57" s="62">
        <v>3774769.120000001</v>
      </c>
      <c r="F57" s="62">
        <v>554180169.22399998</v>
      </c>
    </row>
    <row r="59" spans="1:6">
      <c r="B59" s="138"/>
      <c r="C59" s="138"/>
      <c r="D59" s="138"/>
      <c r="E59" s="138"/>
      <c r="F59" s="138"/>
    </row>
    <row r="60" spans="1:6">
      <c r="A60" s="32" t="s">
        <v>253</v>
      </c>
    </row>
    <row r="62" spans="1:6">
      <c r="A62" s="42" t="s">
        <v>182</v>
      </c>
    </row>
  </sheetData>
  <mergeCells count="1">
    <mergeCell ref="A1:F1"/>
  </mergeCells>
  <hyperlinks>
    <hyperlink ref="A62" location="Index!A1" display="back to index" xr:uid="{00000000-0004-0000-2100-000000000000}"/>
  </hyperlinks>
  <pageMargins left="0.25" right="0.25" top="0.75" bottom="0.75" header="0.3" footer="0.3"/>
  <pageSetup paperSize="9" fitToHeight="0" orientation="landscape" horizontalDpi="300" verticalDpi="300"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pageSetUpPr fitToPage="1"/>
  </sheetPr>
  <dimension ref="A1:I63"/>
  <sheetViews>
    <sheetView workbookViewId="0">
      <pane xSplit="1" ySplit="2" topLeftCell="B3" activePane="bottomRight" state="frozen"/>
      <selection pane="topRight" activeCell="B1" sqref="B1"/>
      <selection pane="bottomLeft" activeCell="A3" sqref="A3"/>
      <selection pane="bottomRight" activeCell="K26" sqref="K26"/>
    </sheetView>
  </sheetViews>
  <sheetFormatPr defaultColWidth="15.08203125" defaultRowHeight="14"/>
  <cols>
    <col min="1" max="1" width="15.08203125" style="32"/>
    <col min="2" max="7" width="15.08203125" style="33"/>
    <col min="8" max="8" width="15.08203125" style="39"/>
    <col min="9" max="16384" width="15.08203125" style="33"/>
  </cols>
  <sheetData>
    <row r="1" spans="1:9" s="58" customFormat="1" ht="15">
      <c r="A1" s="233" t="s">
        <v>194</v>
      </c>
      <c r="B1" s="239"/>
      <c r="C1" s="239"/>
      <c r="D1" s="239"/>
      <c r="E1" s="239"/>
      <c r="F1" s="239"/>
      <c r="G1" s="239"/>
      <c r="H1" s="239"/>
      <c r="I1" s="253"/>
    </row>
    <row r="2" spans="1:9" s="43" customFormat="1" ht="72.5">
      <c r="A2" s="53" t="s">
        <v>114</v>
      </c>
      <c r="B2" s="54" t="s">
        <v>84</v>
      </c>
      <c r="C2" s="54" t="s">
        <v>154</v>
      </c>
      <c r="D2" s="54" t="s">
        <v>153</v>
      </c>
      <c r="E2" s="54" t="s">
        <v>107</v>
      </c>
      <c r="F2" s="54" t="s">
        <v>108</v>
      </c>
      <c r="G2" s="100" t="s">
        <v>298</v>
      </c>
      <c r="H2" s="55" t="s">
        <v>299</v>
      </c>
      <c r="I2" s="54" t="s">
        <v>78</v>
      </c>
    </row>
    <row r="3" spans="1:9" ht="14.5">
      <c r="A3" s="11">
        <v>38596</v>
      </c>
      <c r="B3" s="93">
        <v>190488.7</v>
      </c>
      <c r="C3" s="93">
        <v>0</v>
      </c>
      <c r="D3" s="93">
        <v>0</v>
      </c>
      <c r="E3" s="93">
        <v>2101</v>
      </c>
      <c r="F3" s="62">
        <v>0</v>
      </c>
      <c r="G3" s="93">
        <v>0</v>
      </c>
      <c r="H3" s="93">
        <v>0</v>
      </c>
      <c r="I3" s="62">
        <v>192589.7</v>
      </c>
    </row>
    <row r="4" spans="1:9" s="39" customFormat="1" ht="14.5">
      <c r="A4" s="10">
        <v>38687</v>
      </c>
      <c r="B4" s="94">
        <v>1686999.0200000009</v>
      </c>
      <c r="C4" s="94">
        <v>14979.17</v>
      </c>
      <c r="D4" s="94">
        <v>404089.04</v>
      </c>
      <c r="E4" s="94">
        <v>1427613.33</v>
      </c>
      <c r="F4" s="60">
        <v>87960.299999999988</v>
      </c>
      <c r="G4" s="94">
        <v>107577.34</v>
      </c>
      <c r="H4" s="94">
        <v>21707.05</v>
      </c>
      <c r="I4" s="60">
        <v>3750925.2500000005</v>
      </c>
    </row>
    <row r="5" spans="1:9" s="39" customFormat="1" ht="14.5">
      <c r="A5" s="11">
        <v>38777</v>
      </c>
      <c r="B5" s="93">
        <v>416024.41000000009</v>
      </c>
      <c r="C5" s="93">
        <v>2102.9499999999989</v>
      </c>
      <c r="D5" s="93">
        <v>177321.49</v>
      </c>
      <c r="E5" s="93">
        <v>89970.279999999984</v>
      </c>
      <c r="F5" s="62">
        <v>24293.22</v>
      </c>
      <c r="G5" s="93">
        <v>14367</v>
      </c>
      <c r="H5" s="93">
        <v>0</v>
      </c>
      <c r="I5" s="62">
        <v>724079.35000000009</v>
      </c>
    </row>
    <row r="6" spans="1:9" s="39" customFormat="1" ht="14.5">
      <c r="A6" s="10">
        <v>38869</v>
      </c>
      <c r="B6" s="94">
        <v>882084.13300000015</v>
      </c>
      <c r="C6" s="94">
        <v>6147.4700000000012</v>
      </c>
      <c r="D6" s="94">
        <v>10700.24</v>
      </c>
      <c r="E6" s="94">
        <v>174327.18999999989</v>
      </c>
      <c r="F6" s="60">
        <v>53960.88</v>
      </c>
      <c r="G6" s="94">
        <v>76640.179999999993</v>
      </c>
      <c r="H6" s="94">
        <v>0</v>
      </c>
      <c r="I6" s="60">
        <v>1203860.0929999999</v>
      </c>
    </row>
    <row r="7" spans="1:9" s="39" customFormat="1" ht="14.5">
      <c r="A7" s="11">
        <v>38961</v>
      </c>
      <c r="B7" s="93">
        <v>1078768.46</v>
      </c>
      <c r="C7" s="93">
        <v>-16284.39</v>
      </c>
      <c r="D7" s="93">
        <v>15232</v>
      </c>
      <c r="E7" s="93">
        <v>278043.73</v>
      </c>
      <c r="F7" s="62">
        <v>27525</v>
      </c>
      <c r="G7" s="93">
        <v>69143.040000000008</v>
      </c>
      <c r="H7" s="93">
        <v>0</v>
      </c>
      <c r="I7" s="62">
        <v>1452427.84</v>
      </c>
    </row>
    <row r="8" spans="1:9" s="39" customFormat="1" ht="14.5">
      <c r="A8" s="10">
        <v>39052</v>
      </c>
      <c r="B8" s="94">
        <v>540102.00999999989</v>
      </c>
      <c r="C8" s="94">
        <v>0</v>
      </c>
      <c r="D8" s="94">
        <v>208109.7</v>
      </c>
      <c r="E8" s="94">
        <v>370312.93000000011</v>
      </c>
      <c r="F8" s="60">
        <v>43811.33</v>
      </c>
      <c r="G8" s="94">
        <v>28015.41</v>
      </c>
      <c r="H8" s="94">
        <v>0</v>
      </c>
      <c r="I8" s="60">
        <v>1190351.3800000001</v>
      </c>
    </row>
    <row r="9" spans="1:9" s="39" customFormat="1" ht="14.5">
      <c r="A9" s="11">
        <v>39142</v>
      </c>
      <c r="B9" s="93">
        <v>1157715.1499999999</v>
      </c>
      <c r="C9" s="93">
        <v>0</v>
      </c>
      <c r="D9" s="93">
        <v>114307.25</v>
      </c>
      <c r="E9" s="93">
        <v>553350.44999999995</v>
      </c>
      <c r="F9" s="62">
        <v>54729.09</v>
      </c>
      <c r="G9" s="93">
        <v>38952.760000000009</v>
      </c>
      <c r="H9" s="93">
        <v>0</v>
      </c>
      <c r="I9" s="62">
        <v>1919054.7</v>
      </c>
    </row>
    <row r="10" spans="1:9" s="39" customFormat="1" ht="14.5">
      <c r="A10" s="10">
        <v>39234</v>
      </c>
      <c r="B10" s="94">
        <v>1393649.4</v>
      </c>
      <c r="C10" s="94">
        <v>0</v>
      </c>
      <c r="D10" s="94">
        <v>173828.69</v>
      </c>
      <c r="E10" s="94">
        <v>316568.27000000008</v>
      </c>
      <c r="F10" s="60">
        <v>8614.380000000001</v>
      </c>
      <c r="G10" s="94">
        <v>4456.2999999999993</v>
      </c>
      <c r="H10" s="94">
        <v>0</v>
      </c>
      <c r="I10" s="60">
        <v>1897117.0399999998</v>
      </c>
    </row>
    <row r="11" spans="1:9" s="39" customFormat="1" ht="14.5">
      <c r="A11" s="11">
        <v>39326</v>
      </c>
      <c r="B11" s="93">
        <v>1135587.0900000001</v>
      </c>
      <c r="C11" s="93">
        <v>0</v>
      </c>
      <c r="D11" s="93">
        <v>1502380.8</v>
      </c>
      <c r="E11" s="93">
        <v>238785.74</v>
      </c>
      <c r="F11" s="62">
        <v>14846.65</v>
      </c>
      <c r="G11" s="93">
        <v>19422.34</v>
      </c>
      <c r="H11" s="93">
        <v>1375</v>
      </c>
      <c r="I11" s="62">
        <v>2912397.6199999996</v>
      </c>
    </row>
    <row r="12" spans="1:9" s="39" customFormat="1" ht="14.5">
      <c r="A12" s="10">
        <v>39417</v>
      </c>
      <c r="B12" s="94">
        <v>2682369.9400000009</v>
      </c>
      <c r="C12" s="94">
        <v>0</v>
      </c>
      <c r="D12" s="94">
        <v>566964.67999999982</v>
      </c>
      <c r="E12" s="94">
        <v>504989.37999999989</v>
      </c>
      <c r="F12" s="60">
        <v>188820.15</v>
      </c>
      <c r="G12" s="94">
        <v>36650.01</v>
      </c>
      <c r="H12" s="94">
        <v>59645.34</v>
      </c>
      <c r="I12" s="60">
        <v>4039439.5</v>
      </c>
    </row>
    <row r="13" spans="1:9" s="39" customFormat="1" ht="14.5">
      <c r="A13" s="11">
        <v>39508</v>
      </c>
      <c r="B13" s="93">
        <v>1424025.12</v>
      </c>
      <c r="C13" s="93">
        <v>0</v>
      </c>
      <c r="D13" s="93">
        <v>744551.83</v>
      </c>
      <c r="E13" s="93">
        <v>924473.52999999991</v>
      </c>
      <c r="F13" s="62">
        <v>17654.96</v>
      </c>
      <c r="G13" s="93">
        <v>25249.07</v>
      </c>
      <c r="H13" s="93">
        <v>0</v>
      </c>
      <c r="I13" s="62">
        <v>3135954.51</v>
      </c>
    </row>
    <row r="14" spans="1:9" s="39" customFormat="1" ht="14.5">
      <c r="A14" s="10">
        <v>39600</v>
      </c>
      <c r="B14" s="95">
        <v>1946349.0699999989</v>
      </c>
      <c r="C14" s="95">
        <v>0</v>
      </c>
      <c r="D14" s="95">
        <v>704126.14</v>
      </c>
      <c r="E14" s="95">
        <v>664966.91000000015</v>
      </c>
      <c r="F14" s="63">
        <v>53649.329999999987</v>
      </c>
      <c r="G14" s="95">
        <v>52938.209999999992</v>
      </c>
      <c r="H14" s="95">
        <v>3475.5</v>
      </c>
      <c r="I14" s="63">
        <v>3425505.1599999992</v>
      </c>
    </row>
    <row r="15" spans="1:9" s="39" customFormat="1" ht="14.5">
      <c r="A15" s="11">
        <v>39692</v>
      </c>
      <c r="B15" s="93">
        <v>2786971.6849999828</v>
      </c>
      <c r="C15" s="93">
        <v>2589.4099999999989</v>
      </c>
      <c r="D15" s="93">
        <v>1013732.34</v>
      </c>
      <c r="E15" s="93">
        <v>646153.92999999982</v>
      </c>
      <c r="F15" s="62">
        <v>82186.280000000013</v>
      </c>
      <c r="G15" s="93">
        <v>65922.559999999998</v>
      </c>
      <c r="H15" s="93">
        <v>20186.54</v>
      </c>
      <c r="I15" s="62">
        <v>4617742.7449999824</v>
      </c>
    </row>
    <row r="16" spans="1:9" s="39" customFormat="1" ht="14.5">
      <c r="A16" s="10">
        <v>39783</v>
      </c>
      <c r="B16" s="94">
        <v>5685771.9999999953</v>
      </c>
      <c r="C16" s="94">
        <v>151068.5</v>
      </c>
      <c r="D16" s="94">
        <v>1272023.6499999999</v>
      </c>
      <c r="E16" s="94">
        <v>1091001.1000000001</v>
      </c>
      <c r="F16" s="60">
        <v>284660.90999999997</v>
      </c>
      <c r="G16" s="94">
        <v>200131.07</v>
      </c>
      <c r="H16" s="94">
        <v>5360.08</v>
      </c>
      <c r="I16" s="60">
        <v>8690017.3099999949</v>
      </c>
    </row>
    <row r="17" spans="1:9" s="39" customFormat="1" ht="14.5">
      <c r="A17" s="11">
        <v>39873</v>
      </c>
      <c r="B17" s="93">
        <v>3848741.5149999969</v>
      </c>
      <c r="C17" s="93">
        <v>182684.698</v>
      </c>
      <c r="D17" s="93">
        <v>1287650.1299999999</v>
      </c>
      <c r="E17" s="93">
        <v>1310279.82</v>
      </c>
      <c r="F17" s="62">
        <v>18814.49999999996</v>
      </c>
      <c r="G17" s="93">
        <v>248017.81</v>
      </c>
      <c r="H17" s="93">
        <v>22142.63</v>
      </c>
      <c r="I17" s="62">
        <v>6918331.1029999964</v>
      </c>
    </row>
    <row r="18" spans="1:9" s="39" customFormat="1" ht="14.5">
      <c r="A18" s="10">
        <v>39965</v>
      </c>
      <c r="B18" s="94">
        <v>5078903.484000002</v>
      </c>
      <c r="C18" s="94">
        <v>43926.3</v>
      </c>
      <c r="D18" s="94">
        <v>1169314.1200000001</v>
      </c>
      <c r="E18" s="94">
        <v>904836.08000000007</v>
      </c>
      <c r="F18" s="60">
        <v>29139.45</v>
      </c>
      <c r="G18" s="94">
        <v>344592.79</v>
      </c>
      <c r="H18" s="94">
        <v>0</v>
      </c>
      <c r="I18" s="60">
        <v>7570712.2240000023</v>
      </c>
    </row>
    <row r="19" spans="1:9" s="39" customFormat="1" ht="14.5">
      <c r="A19" s="11">
        <v>40057</v>
      </c>
      <c r="B19" s="93">
        <v>5759387.9840000039</v>
      </c>
      <c r="C19" s="93">
        <v>6759.5020000000077</v>
      </c>
      <c r="D19" s="93">
        <v>1003029.48</v>
      </c>
      <c r="E19" s="93">
        <v>849109.35000000009</v>
      </c>
      <c r="F19" s="62">
        <v>12601.16</v>
      </c>
      <c r="G19" s="93">
        <v>302934.09000000008</v>
      </c>
      <c r="H19" s="93">
        <v>64499.8</v>
      </c>
      <c r="I19" s="62">
        <v>7998321.3660000032</v>
      </c>
    </row>
    <row r="20" spans="1:9" s="39" customFormat="1" ht="14.5">
      <c r="A20" s="10">
        <v>40148</v>
      </c>
      <c r="B20" s="94">
        <v>9190810.803000005</v>
      </c>
      <c r="C20" s="94">
        <v>310071.06</v>
      </c>
      <c r="D20" s="94">
        <v>3631797.8</v>
      </c>
      <c r="E20" s="94">
        <v>1238822.17</v>
      </c>
      <c r="F20" s="60">
        <v>122178.36</v>
      </c>
      <c r="G20" s="94">
        <v>416401.41999999993</v>
      </c>
      <c r="H20" s="94">
        <v>1103084.27</v>
      </c>
      <c r="I20" s="60">
        <v>16013165.883000005</v>
      </c>
    </row>
    <row r="21" spans="1:9" s="39" customFormat="1" ht="14.5">
      <c r="A21" s="11">
        <v>40238</v>
      </c>
      <c r="B21" s="93">
        <v>4708412.5579999993</v>
      </c>
      <c r="C21" s="93">
        <v>29693.200000000001</v>
      </c>
      <c r="D21" s="93">
        <v>1997915.5000000009</v>
      </c>
      <c r="E21" s="93">
        <v>575656.25000000012</v>
      </c>
      <c r="F21" s="62">
        <v>3086.96</v>
      </c>
      <c r="G21" s="93">
        <v>121616.64</v>
      </c>
      <c r="H21" s="93">
        <v>291896.66000000009</v>
      </c>
      <c r="I21" s="62">
        <v>7728277.7680000002</v>
      </c>
    </row>
    <row r="22" spans="1:9" s="39" customFormat="1" ht="14.5">
      <c r="A22" s="10">
        <v>40330</v>
      </c>
      <c r="B22" s="94">
        <v>6493428.617999997</v>
      </c>
      <c r="C22" s="94">
        <v>52496.300000000083</v>
      </c>
      <c r="D22" s="94">
        <v>3077443.6300000008</v>
      </c>
      <c r="E22" s="94">
        <v>1973351.81</v>
      </c>
      <c r="F22" s="60">
        <v>309642.78999999998</v>
      </c>
      <c r="G22" s="94">
        <v>327095.32</v>
      </c>
      <c r="H22" s="94">
        <v>7973.7199999999984</v>
      </c>
      <c r="I22" s="60">
        <v>12241432.187999997</v>
      </c>
    </row>
    <row r="23" spans="1:9" s="39" customFormat="1" ht="14.5">
      <c r="A23" s="11">
        <v>40422</v>
      </c>
      <c r="B23" s="93">
        <v>5434294.9329999955</v>
      </c>
      <c r="C23" s="93">
        <v>117272.29</v>
      </c>
      <c r="D23" s="93">
        <v>4812518.2200000007</v>
      </c>
      <c r="E23" s="93">
        <v>1950737.28</v>
      </c>
      <c r="F23" s="62">
        <v>122736.97</v>
      </c>
      <c r="G23" s="93">
        <v>366176.06000000011</v>
      </c>
      <c r="H23" s="93">
        <v>50974.8</v>
      </c>
      <c r="I23" s="62">
        <v>12854710.552999998</v>
      </c>
    </row>
    <row r="24" spans="1:9" s="39" customFormat="1" ht="14.5">
      <c r="A24" s="10">
        <v>40513</v>
      </c>
      <c r="B24" s="94">
        <v>4828059.6100000003</v>
      </c>
      <c r="C24" s="94">
        <v>78238.989999999991</v>
      </c>
      <c r="D24" s="94">
        <v>3349407.5</v>
      </c>
      <c r="E24" s="94">
        <v>1399891.69</v>
      </c>
      <c r="F24" s="60">
        <v>150440.04999999999</v>
      </c>
      <c r="G24" s="94">
        <v>246403.27</v>
      </c>
      <c r="H24" s="94">
        <v>73328.689999999988</v>
      </c>
      <c r="I24" s="60">
        <v>10125769.800000001</v>
      </c>
    </row>
    <row r="25" spans="1:9" s="39" customFormat="1" ht="14.5">
      <c r="A25" s="11">
        <v>40603</v>
      </c>
      <c r="B25" s="93">
        <v>4609828.38</v>
      </c>
      <c r="C25" s="93">
        <v>407421.87999999989</v>
      </c>
      <c r="D25" s="93">
        <v>3145731.13</v>
      </c>
      <c r="E25" s="93">
        <v>2179204.58</v>
      </c>
      <c r="F25" s="62">
        <v>333367.48</v>
      </c>
      <c r="G25" s="93">
        <v>63588.609999999993</v>
      </c>
      <c r="H25" s="93">
        <v>85534.44</v>
      </c>
      <c r="I25" s="62">
        <v>10824676.499999998</v>
      </c>
    </row>
    <row r="26" spans="1:9" s="39" customFormat="1" ht="14.5">
      <c r="A26" s="10">
        <v>40695</v>
      </c>
      <c r="B26" s="95">
        <v>4485901.45</v>
      </c>
      <c r="C26" s="95">
        <v>341826.68000000028</v>
      </c>
      <c r="D26" s="95">
        <v>3124914.4499999988</v>
      </c>
      <c r="E26" s="95">
        <v>1818304.9839999999</v>
      </c>
      <c r="F26" s="63">
        <v>520154.47999999969</v>
      </c>
      <c r="G26" s="95">
        <v>156468.266</v>
      </c>
      <c r="H26" s="95">
        <v>119042.15</v>
      </c>
      <c r="I26" s="63">
        <v>10566612.460000001</v>
      </c>
    </row>
    <row r="27" spans="1:9" s="39" customFormat="1" ht="14.5">
      <c r="A27" s="11">
        <v>40787</v>
      </c>
      <c r="B27" s="93">
        <v>4337001.8669999996</v>
      </c>
      <c r="C27" s="93">
        <v>338648.92</v>
      </c>
      <c r="D27" s="93">
        <v>3927358.753</v>
      </c>
      <c r="E27" s="93">
        <v>2084141.291</v>
      </c>
      <c r="F27" s="62">
        <v>426508.47800000012</v>
      </c>
      <c r="G27" s="93">
        <v>308461.614</v>
      </c>
      <c r="H27" s="93">
        <v>28085.3</v>
      </c>
      <c r="I27" s="62">
        <v>11450206.222999999</v>
      </c>
    </row>
    <row r="28" spans="1:9" s="39" customFormat="1" ht="14.5">
      <c r="A28" s="10">
        <v>40878</v>
      </c>
      <c r="B28" s="94">
        <v>5585214.9549999973</v>
      </c>
      <c r="C28" s="94">
        <v>296741.87999999989</v>
      </c>
      <c r="D28" s="94">
        <v>6500567.0889999997</v>
      </c>
      <c r="E28" s="94">
        <v>952781.73200000031</v>
      </c>
      <c r="F28" s="60">
        <v>291542.81199999998</v>
      </c>
      <c r="G28" s="94">
        <v>359908.33</v>
      </c>
      <c r="H28" s="94">
        <v>5556.9000000000005</v>
      </c>
      <c r="I28" s="60">
        <v>13992313.697999999</v>
      </c>
    </row>
    <row r="29" spans="1:9" s="39" customFormat="1" ht="14.5">
      <c r="A29" s="11">
        <v>40969</v>
      </c>
      <c r="B29" s="93">
        <v>7602952.8479999984</v>
      </c>
      <c r="C29" s="93">
        <v>679006.43</v>
      </c>
      <c r="D29" s="93">
        <v>4222092.2179999994</v>
      </c>
      <c r="E29" s="93">
        <v>1700564.943</v>
      </c>
      <c r="F29" s="62">
        <v>298978.38</v>
      </c>
      <c r="G29" s="93">
        <v>171835.13</v>
      </c>
      <c r="H29" s="93">
        <v>30842.43</v>
      </c>
      <c r="I29" s="62">
        <v>14706272.378999999</v>
      </c>
    </row>
    <row r="30" spans="1:9" s="39" customFormat="1" ht="14.5">
      <c r="A30" s="10">
        <v>41061</v>
      </c>
      <c r="B30" s="94">
        <v>7562012.567999999</v>
      </c>
      <c r="C30" s="94">
        <v>767979.55</v>
      </c>
      <c r="D30" s="94">
        <v>7932863.3520000009</v>
      </c>
      <c r="E30" s="94">
        <v>3636941.7619999992</v>
      </c>
      <c r="F30" s="60">
        <v>117202.47</v>
      </c>
      <c r="G30" s="94">
        <v>218338.14</v>
      </c>
      <c r="H30" s="94">
        <v>77353.81</v>
      </c>
      <c r="I30" s="60">
        <v>20312691.651999995</v>
      </c>
    </row>
    <row r="31" spans="1:9" s="39" customFormat="1" ht="14.5">
      <c r="A31" s="11">
        <v>41153</v>
      </c>
      <c r="B31" s="93">
        <v>8705062.4000000022</v>
      </c>
      <c r="C31" s="93">
        <v>504053.68999999989</v>
      </c>
      <c r="D31" s="93">
        <v>7386751.4400000023</v>
      </c>
      <c r="E31" s="93">
        <v>2698068.1349999988</v>
      </c>
      <c r="F31" s="62">
        <v>239880.09</v>
      </c>
      <c r="G31" s="93">
        <v>162276.59</v>
      </c>
      <c r="H31" s="93">
        <v>62774.25</v>
      </c>
      <c r="I31" s="62">
        <v>19758866.595000003</v>
      </c>
    </row>
    <row r="32" spans="1:9" s="39" customFormat="1" ht="14.5">
      <c r="A32" s="10">
        <v>41244</v>
      </c>
      <c r="B32" s="94">
        <v>8804935.7520000003</v>
      </c>
      <c r="C32" s="94">
        <v>7174841.676</v>
      </c>
      <c r="D32" s="94">
        <v>7584651.7527000029</v>
      </c>
      <c r="E32" s="94">
        <v>1317761.912999999</v>
      </c>
      <c r="F32" s="60">
        <v>189999.503</v>
      </c>
      <c r="G32" s="94">
        <v>329591.26199999999</v>
      </c>
      <c r="H32" s="94">
        <v>109858.6</v>
      </c>
      <c r="I32" s="60">
        <v>25511640.458700001</v>
      </c>
    </row>
    <row r="33" spans="1:9" s="39" customFormat="1" ht="14.5">
      <c r="A33" s="11">
        <v>41334</v>
      </c>
      <c r="B33" s="93">
        <v>4524346.0359999994</v>
      </c>
      <c r="C33" s="93">
        <v>645033.81399999943</v>
      </c>
      <c r="D33" s="93">
        <v>4823174.3572999993</v>
      </c>
      <c r="E33" s="93">
        <v>2344632.524999999</v>
      </c>
      <c r="F33" s="62">
        <v>1427825.577</v>
      </c>
      <c r="G33" s="93">
        <v>60742.47800000001</v>
      </c>
      <c r="H33" s="93">
        <v>0</v>
      </c>
      <c r="I33" s="62">
        <v>13825754.787299996</v>
      </c>
    </row>
    <row r="34" spans="1:9" s="39" customFormat="1" ht="14.5">
      <c r="A34" s="10">
        <v>41426</v>
      </c>
      <c r="B34" s="94">
        <v>6654150.6699999999</v>
      </c>
      <c r="C34" s="94">
        <v>1297577.55</v>
      </c>
      <c r="D34" s="94">
        <v>6530239.040000001</v>
      </c>
      <c r="E34" s="94">
        <v>2035876.594999999</v>
      </c>
      <c r="F34" s="60">
        <v>419573.12999999989</v>
      </c>
      <c r="G34" s="94">
        <v>51915.929999999993</v>
      </c>
      <c r="H34" s="94">
        <v>5550</v>
      </c>
      <c r="I34" s="60">
        <v>16994882.914999999</v>
      </c>
    </row>
    <row r="35" spans="1:9" s="39" customFormat="1" ht="14.5">
      <c r="A35" s="11">
        <v>41518</v>
      </c>
      <c r="B35" s="93">
        <v>5170091.1590000028</v>
      </c>
      <c r="C35" s="93">
        <v>1868496.65</v>
      </c>
      <c r="D35" s="93">
        <v>7247148.9200000009</v>
      </c>
      <c r="E35" s="93">
        <v>841766.96699999995</v>
      </c>
      <c r="F35" s="62">
        <v>271432.038</v>
      </c>
      <c r="G35" s="93">
        <v>140974.65400000001</v>
      </c>
      <c r="H35" s="93">
        <v>2790.3</v>
      </c>
      <c r="I35" s="62">
        <v>15542700.688000003</v>
      </c>
    </row>
    <row r="36" spans="1:9" s="39" customFormat="1" ht="14.5">
      <c r="A36" s="10">
        <v>41609</v>
      </c>
      <c r="B36" s="94">
        <v>3569076.5850000018</v>
      </c>
      <c r="C36" s="94">
        <v>2074549.23</v>
      </c>
      <c r="D36" s="94">
        <v>8468809.4169999994</v>
      </c>
      <c r="E36" s="94">
        <v>1332371.24</v>
      </c>
      <c r="F36" s="60">
        <v>609313.84</v>
      </c>
      <c r="G36" s="94">
        <v>127837.22</v>
      </c>
      <c r="H36" s="94">
        <v>892.9799999999999</v>
      </c>
      <c r="I36" s="60">
        <v>16182850.512000002</v>
      </c>
    </row>
    <row r="37" spans="1:9" s="39" customFormat="1" ht="14.5">
      <c r="A37" s="11">
        <v>41699</v>
      </c>
      <c r="B37" s="93">
        <v>4458224.99</v>
      </c>
      <c r="C37" s="93">
        <v>1664547.86</v>
      </c>
      <c r="D37" s="93">
        <v>11465872.16</v>
      </c>
      <c r="E37" s="93">
        <v>1443431.56</v>
      </c>
      <c r="F37" s="62">
        <v>157835.2600000001</v>
      </c>
      <c r="G37" s="93">
        <v>99925.659999999989</v>
      </c>
      <c r="H37" s="93">
        <v>0</v>
      </c>
      <c r="I37" s="62">
        <v>19289837.490000002</v>
      </c>
    </row>
    <row r="38" spans="1:9" s="39" customFormat="1" ht="14.5">
      <c r="A38" s="10">
        <v>41791</v>
      </c>
      <c r="B38" s="94">
        <v>4707742.2460000003</v>
      </c>
      <c r="C38" s="94">
        <v>770345.70999999973</v>
      </c>
      <c r="D38" s="94">
        <v>7280492.2880000034</v>
      </c>
      <c r="E38" s="94">
        <v>734747.73300000012</v>
      </c>
      <c r="F38" s="60">
        <v>62192.070000000007</v>
      </c>
      <c r="G38" s="94">
        <v>129837.45</v>
      </c>
      <c r="H38" s="94">
        <v>1938.75</v>
      </c>
      <c r="I38" s="60">
        <v>13687296.247000003</v>
      </c>
    </row>
    <row r="39" spans="1:9" s="39" customFormat="1" ht="14.5">
      <c r="A39" s="11">
        <v>41883</v>
      </c>
      <c r="B39" s="93">
        <v>2144532.1030000001</v>
      </c>
      <c r="C39" s="93">
        <v>1282247.28</v>
      </c>
      <c r="D39" s="93">
        <v>7230117.4280000003</v>
      </c>
      <c r="E39" s="93">
        <v>928109.4300000004</v>
      </c>
      <c r="F39" s="62">
        <v>94404.18</v>
      </c>
      <c r="G39" s="93">
        <v>52699.73</v>
      </c>
      <c r="H39" s="93">
        <v>2799.5</v>
      </c>
      <c r="I39" s="62">
        <v>11734909.651000001</v>
      </c>
    </row>
    <row r="40" spans="1:9" s="39" customFormat="1" ht="14.5">
      <c r="A40" s="10">
        <v>41974</v>
      </c>
      <c r="B40" s="94">
        <v>2970152.48</v>
      </c>
      <c r="C40" s="94">
        <v>844753.50000000058</v>
      </c>
      <c r="D40" s="94">
        <v>12670060.289999999</v>
      </c>
      <c r="E40" s="94">
        <v>1758392.31</v>
      </c>
      <c r="F40" s="60">
        <v>86872.49000000002</v>
      </c>
      <c r="G40" s="94">
        <v>279794.56</v>
      </c>
      <c r="H40" s="94">
        <v>0</v>
      </c>
      <c r="I40" s="60">
        <v>18610025.629999995</v>
      </c>
    </row>
    <row r="41" spans="1:9" s="39" customFormat="1" ht="14.5">
      <c r="A41" s="11">
        <v>42064</v>
      </c>
      <c r="B41" s="93">
        <v>2588991.2400000012</v>
      </c>
      <c r="C41" s="93">
        <v>1773914.949999999</v>
      </c>
      <c r="D41" s="93">
        <v>5183246.4600000028</v>
      </c>
      <c r="E41" s="93">
        <v>1158666.8400000001</v>
      </c>
      <c r="F41" s="62">
        <v>693630.41</v>
      </c>
      <c r="G41" s="93">
        <v>66628.790000000008</v>
      </c>
      <c r="H41" s="93">
        <v>0</v>
      </c>
      <c r="I41" s="62">
        <v>11465078.690000001</v>
      </c>
    </row>
    <row r="42" spans="1:9" s="39" customFormat="1" ht="14.5">
      <c r="A42" s="10">
        <v>42156</v>
      </c>
      <c r="B42" s="64">
        <v>4021815.1700000009</v>
      </c>
      <c r="C42" s="64">
        <v>2707332.84</v>
      </c>
      <c r="D42" s="64">
        <v>7118133.5199999977</v>
      </c>
      <c r="E42" s="64">
        <v>728249.73999999964</v>
      </c>
      <c r="F42" s="64">
        <v>787349.73</v>
      </c>
      <c r="G42" s="65">
        <v>102876.72</v>
      </c>
      <c r="H42" s="195">
        <v>28669.25</v>
      </c>
      <c r="I42" s="66">
        <v>15494426.969999999</v>
      </c>
    </row>
    <row r="43" spans="1:9" ht="14.5">
      <c r="A43" s="11">
        <v>42248</v>
      </c>
      <c r="B43" s="67">
        <v>3376616.3399999989</v>
      </c>
      <c r="C43" s="67">
        <v>1818968.070000001</v>
      </c>
      <c r="D43" s="67">
        <v>9849154.8100000005</v>
      </c>
      <c r="E43" s="67">
        <v>1789137.96</v>
      </c>
      <c r="F43" s="67">
        <v>819655.35</v>
      </c>
      <c r="G43" s="68">
        <v>23077.77999999993</v>
      </c>
      <c r="H43" s="68">
        <v>3921.5099999999979</v>
      </c>
      <c r="I43" s="62">
        <v>17680531.820000004</v>
      </c>
    </row>
    <row r="44" spans="1:9" ht="14.5">
      <c r="A44" s="10">
        <v>42339</v>
      </c>
      <c r="B44" s="64">
        <v>3601054.25</v>
      </c>
      <c r="C44" s="64">
        <v>1894641.7100000009</v>
      </c>
      <c r="D44" s="64">
        <v>8625886.0590000004</v>
      </c>
      <c r="E44" s="64">
        <v>2789789.524999999</v>
      </c>
      <c r="F44" s="64">
        <v>449563.16200000001</v>
      </c>
      <c r="G44" s="65">
        <v>190815.74900000001</v>
      </c>
      <c r="H44" s="65">
        <v>-222.5099999999984</v>
      </c>
      <c r="I44" s="64">
        <v>17551527.945</v>
      </c>
    </row>
    <row r="45" spans="1:9" ht="14.5">
      <c r="A45" s="11">
        <v>42430</v>
      </c>
      <c r="B45" s="67">
        <v>3805758.54</v>
      </c>
      <c r="C45" s="67">
        <v>1238453.24</v>
      </c>
      <c r="D45" s="67">
        <v>4458078.08</v>
      </c>
      <c r="E45" s="67">
        <v>993716.52</v>
      </c>
      <c r="F45" s="67">
        <v>180882.99</v>
      </c>
      <c r="G45" s="68">
        <v>12654.14</v>
      </c>
      <c r="H45" s="68">
        <v>0</v>
      </c>
      <c r="I45" s="62">
        <v>10689543.51</v>
      </c>
    </row>
    <row r="46" spans="1:9" ht="14.5">
      <c r="A46" s="10">
        <v>42522</v>
      </c>
      <c r="B46" s="64">
        <v>2749212.06</v>
      </c>
      <c r="C46" s="64">
        <v>1458771.93</v>
      </c>
      <c r="D46" s="64">
        <v>6890740.5469999984</v>
      </c>
      <c r="E46" s="64">
        <v>3244507.149999999</v>
      </c>
      <c r="F46" s="64">
        <v>892943.16999999958</v>
      </c>
      <c r="G46" s="65">
        <v>88132.76</v>
      </c>
      <c r="H46" s="65">
        <v>0</v>
      </c>
      <c r="I46" s="64">
        <v>15324307.616999997</v>
      </c>
    </row>
    <row r="47" spans="1:9" ht="14.5">
      <c r="A47" s="11">
        <v>42614</v>
      </c>
      <c r="B47" s="67">
        <v>3366349.8060000008</v>
      </c>
      <c r="C47" s="67">
        <v>1413682.7700000009</v>
      </c>
      <c r="D47" s="67">
        <v>6694298.3600000003</v>
      </c>
      <c r="E47" s="67">
        <v>1455024.79</v>
      </c>
      <c r="F47" s="67">
        <v>1212737.8799999999</v>
      </c>
      <c r="G47" s="68">
        <v>68098.799999999988</v>
      </c>
      <c r="H47" s="68">
        <v>41</v>
      </c>
      <c r="I47" s="62">
        <v>14210233.405999999</v>
      </c>
    </row>
    <row r="48" spans="1:9" ht="14.5">
      <c r="A48" s="10">
        <v>42705</v>
      </c>
      <c r="B48" s="64">
        <v>2503145.59</v>
      </c>
      <c r="C48" s="64">
        <v>1177804.57</v>
      </c>
      <c r="D48" s="64">
        <v>7423926.4299999997</v>
      </c>
      <c r="E48" s="64">
        <v>1538612.17</v>
      </c>
      <c r="F48" s="64">
        <v>343303.98000000027</v>
      </c>
      <c r="G48" s="65">
        <v>46235.419999999991</v>
      </c>
      <c r="H48" s="65">
        <v>0</v>
      </c>
      <c r="I48" s="64">
        <v>13033028.16</v>
      </c>
    </row>
    <row r="49" spans="1:9" ht="14.5">
      <c r="A49" s="11">
        <v>42795</v>
      </c>
      <c r="B49" s="67">
        <v>1279702.48</v>
      </c>
      <c r="C49" s="67">
        <v>589189.76</v>
      </c>
      <c r="D49" s="67">
        <v>4555264.9299999978</v>
      </c>
      <c r="E49" s="67">
        <v>575179.41000000073</v>
      </c>
      <c r="F49" s="67">
        <v>41386.420000000158</v>
      </c>
      <c r="G49" s="68">
        <v>54796.749999999978</v>
      </c>
      <c r="H49" s="68">
        <v>0</v>
      </c>
      <c r="I49" s="62">
        <v>7095519.7499999991</v>
      </c>
    </row>
    <row r="50" spans="1:9" ht="14.5">
      <c r="A50" s="10">
        <v>42887</v>
      </c>
      <c r="B50" s="64">
        <v>1745833</v>
      </c>
      <c r="C50" s="64">
        <v>845211.14999999944</v>
      </c>
      <c r="D50" s="64">
        <v>8162787.3780000024</v>
      </c>
      <c r="E50" s="64">
        <v>1115328.28</v>
      </c>
      <c r="F50" s="64">
        <v>578562.27999999991</v>
      </c>
      <c r="G50" s="65">
        <v>3797.3999999999969</v>
      </c>
      <c r="H50" s="65">
        <v>-41</v>
      </c>
      <c r="I50" s="64">
        <v>12451478.488</v>
      </c>
    </row>
    <row r="51" spans="1:9" ht="14.5">
      <c r="A51" s="11">
        <v>42979</v>
      </c>
      <c r="B51" s="67">
        <v>2573500.9539999999</v>
      </c>
      <c r="C51" s="67">
        <v>1037345.070000001</v>
      </c>
      <c r="D51" s="67">
        <v>5290336.7130000005</v>
      </c>
      <c r="E51" s="67">
        <v>444293.97999999957</v>
      </c>
      <c r="F51" s="67">
        <v>545630.2300000001</v>
      </c>
      <c r="G51" s="68">
        <v>0</v>
      </c>
      <c r="H51" s="68">
        <v>0</v>
      </c>
      <c r="I51" s="62">
        <v>9891106.9470000025</v>
      </c>
    </row>
    <row r="52" spans="1:9" ht="14.5">
      <c r="A52" s="10">
        <v>43070</v>
      </c>
      <c r="B52" s="64">
        <v>757051.60199999996</v>
      </c>
      <c r="C52" s="64">
        <v>377689.09000000078</v>
      </c>
      <c r="D52" s="64">
        <v>4217215.7769999998</v>
      </c>
      <c r="E52" s="64">
        <v>1421613.747</v>
      </c>
      <c r="F52" s="64">
        <v>555973.74000000034</v>
      </c>
      <c r="G52" s="65">
        <v>143</v>
      </c>
      <c r="H52" s="65">
        <v>0</v>
      </c>
      <c r="I52" s="64">
        <v>7329686.9560000002</v>
      </c>
    </row>
    <row r="53" spans="1:9" ht="14.5">
      <c r="A53" s="11">
        <v>43160</v>
      </c>
      <c r="B53" s="67">
        <v>1068674.1459999999</v>
      </c>
      <c r="C53" s="67">
        <v>64286.449999999721</v>
      </c>
      <c r="D53" s="67">
        <v>4590803</v>
      </c>
      <c r="E53" s="67">
        <v>1528319.01</v>
      </c>
      <c r="F53" s="67">
        <v>916850.08999999985</v>
      </c>
      <c r="G53" s="68">
        <v>0</v>
      </c>
      <c r="H53" s="68">
        <v>0</v>
      </c>
      <c r="I53" s="62">
        <v>8168932.6959999995</v>
      </c>
    </row>
    <row r="54" spans="1:9" ht="14.5">
      <c r="A54" s="12">
        <v>43252</v>
      </c>
      <c r="B54" s="69">
        <v>1165117.21</v>
      </c>
      <c r="C54" s="69">
        <v>342818.08000000048</v>
      </c>
      <c r="D54" s="69">
        <v>6437136.3099999996</v>
      </c>
      <c r="E54" s="69">
        <v>1881211.669999999</v>
      </c>
      <c r="F54" s="69">
        <v>463845.35999999958</v>
      </c>
      <c r="G54" s="70">
        <v>0</v>
      </c>
      <c r="H54" s="70">
        <v>0</v>
      </c>
      <c r="I54" s="69">
        <v>10290128.629999999</v>
      </c>
    </row>
    <row r="55" spans="1:9" s="39" customFormat="1" ht="14.5">
      <c r="A55" s="11">
        <v>43344</v>
      </c>
      <c r="B55" s="67">
        <v>195701.81</v>
      </c>
      <c r="C55" s="67">
        <v>291679.83999999991</v>
      </c>
      <c r="D55" s="67">
        <v>2073113.3299999989</v>
      </c>
      <c r="E55" s="67">
        <v>1076098.58</v>
      </c>
      <c r="F55" s="67">
        <v>-412930.39999999962</v>
      </c>
      <c r="G55" s="68">
        <v>0</v>
      </c>
      <c r="H55" s="68">
        <v>0</v>
      </c>
      <c r="I55" s="62">
        <v>3223663.1599999992</v>
      </c>
    </row>
    <row r="56" spans="1:9" s="39" customFormat="1" ht="14.5">
      <c r="A56" s="10">
        <v>43435</v>
      </c>
      <c r="B56" s="64">
        <v>694467.35</v>
      </c>
      <c r="C56" s="64">
        <v>22558.79999999981</v>
      </c>
      <c r="D56" s="64">
        <v>2716382.7799999979</v>
      </c>
      <c r="E56" s="64">
        <v>2736177.53</v>
      </c>
      <c r="F56" s="64">
        <v>517667.04999999981</v>
      </c>
      <c r="G56" s="65">
        <v>0</v>
      </c>
      <c r="H56" s="65">
        <v>0</v>
      </c>
      <c r="I56" s="64">
        <v>6687253.509999997</v>
      </c>
    </row>
    <row r="57" spans="1:9" s="135" customFormat="1" ht="14.5">
      <c r="A57" s="11" t="s">
        <v>78</v>
      </c>
      <c r="B57" s="62">
        <f>SUBTOTAL(109,B3:B56)</f>
        <v>189733163.72999999</v>
      </c>
      <c r="C57" s="62">
        <f t="shared" ref="C57:I57" si="0">SUBTOTAL(109,C3:C56)</f>
        <v>38994166.07</v>
      </c>
      <c r="D57" s="62">
        <f t="shared" si="0"/>
        <v>231063792.79900008</v>
      </c>
      <c r="E57" s="62">
        <f t="shared" si="0"/>
        <v>69768366.822000012</v>
      </c>
      <c r="F57" s="62">
        <f t="shared" si="0"/>
        <v>15845486.440000001</v>
      </c>
      <c r="G57" s="62">
        <f t="shared" si="0"/>
        <v>6484155.6229999987</v>
      </c>
      <c r="H57" s="62">
        <f t="shared" si="0"/>
        <v>2291037.7399999998</v>
      </c>
      <c r="I57" s="62">
        <f t="shared" si="0"/>
        <v>554180169.22399998</v>
      </c>
    </row>
    <row r="58" spans="1:9" s="39" customFormat="1">
      <c r="A58" s="32"/>
    </row>
    <row r="59" spans="1:9">
      <c r="A59" s="29"/>
      <c r="B59" s="138"/>
      <c r="C59" s="138"/>
      <c r="D59" s="138"/>
      <c r="E59" s="138"/>
      <c r="F59" s="138"/>
      <c r="G59" s="138"/>
      <c r="H59" s="138"/>
      <c r="I59" s="138"/>
    </row>
    <row r="60" spans="1:9">
      <c r="A60" s="33"/>
    </row>
    <row r="61" spans="1:9">
      <c r="A61" s="32" t="s">
        <v>253</v>
      </c>
    </row>
    <row r="63" spans="1:9">
      <c r="A63" s="42" t="s">
        <v>182</v>
      </c>
    </row>
  </sheetData>
  <mergeCells count="1">
    <mergeCell ref="A1:I1"/>
  </mergeCells>
  <hyperlinks>
    <hyperlink ref="A63" location="Index!A1" display="back to index" xr:uid="{00000000-0004-0000-2200-000000000000}"/>
  </hyperlinks>
  <pageMargins left="0.25" right="0.25" top="0.75" bottom="0.75" header="0.3" footer="0.3"/>
  <pageSetup paperSize="9" scale="81" fitToHeight="0" orientation="landscape" horizontalDpi="300" verticalDpi="300" r:id="rId1"/>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dimension ref="A1:C95"/>
  <sheetViews>
    <sheetView topLeftCell="A72" workbookViewId="0">
      <selection activeCell="A81" sqref="A81:B83"/>
    </sheetView>
  </sheetViews>
  <sheetFormatPr defaultColWidth="8.4140625" defaultRowHeight="14"/>
  <cols>
    <col min="1" max="1" width="33.83203125" style="1" customWidth="1"/>
    <col min="2" max="2" width="95.83203125" style="1" customWidth="1"/>
    <col min="3" max="3" width="22.83203125" style="201" customWidth="1"/>
    <col min="4" max="16384" width="8.4140625" style="1"/>
  </cols>
  <sheetData>
    <row r="1" spans="1:3" s="196" customFormat="1" ht="30.5">
      <c r="A1" s="31" t="s">
        <v>0</v>
      </c>
      <c r="B1" s="31"/>
      <c r="C1" s="199"/>
    </row>
    <row r="2" spans="1:3" s="39" customFormat="1">
      <c r="C2" s="200"/>
    </row>
    <row r="3" spans="1:3" ht="29">
      <c r="A3" s="47" t="s">
        <v>3</v>
      </c>
      <c r="B3" s="40" t="s">
        <v>180</v>
      </c>
    </row>
    <row r="4" spans="1:3" ht="14.5">
      <c r="A4" s="47" t="s">
        <v>1</v>
      </c>
      <c r="B4" s="36" t="s">
        <v>2</v>
      </c>
    </row>
    <row r="5" spans="1:3" ht="14.5">
      <c r="A5" s="48" t="s">
        <v>4</v>
      </c>
      <c r="B5" s="37">
        <v>43465</v>
      </c>
    </row>
    <row r="6" spans="1:3" ht="14.5">
      <c r="A6" s="47" t="s">
        <v>5</v>
      </c>
      <c r="B6" s="36" t="s">
        <v>136</v>
      </c>
    </row>
    <row r="7" spans="1:3" ht="14.5">
      <c r="A7" s="197"/>
      <c r="B7" s="197"/>
    </row>
    <row r="8" spans="1:3" ht="14.5">
      <c r="A8" s="254" t="s">
        <v>6</v>
      </c>
      <c r="B8" s="254"/>
    </row>
    <row r="9" spans="1:3" ht="14.5">
      <c r="A9" s="46" t="s">
        <v>7</v>
      </c>
      <c r="B9" s="49" t="s">
        <v>8</v>
      </c>
    </row>
    <row r="10" spans="1:3" ht="14.5">
      <c r="A10" s="49" t="s">
        <v>9</v>
      </c>
      <c r="B10" s="36" t="s">
        <v>10</v>
      </c>
    </row>
    <row r="11" spans="1:3" ht="14.5">
      <c r="A11" s="49" t="s">
        <v>9</v>
      </c>
      <c r="B11" s="36" t="s">
        <v>11</v>
      </c>
    </row>
    <row r="12" spans="1:3" ht="14.5">
      <c r="A12" s="49" t="s">
        <v>12</v>
      </c>
      <c r="B12" s="36" t="s">
        <v>179</v>
      </c>
    </row>
    <row r="13" spans="1:3" ht="14.5">
      <c r="A13" s="49" t="s">
        <v>9</v>
      </c>
      <c r="B13" s="36" t="s">
        <v>178</v>
      </c>
    </row>
    <row r="14" spans="1:3" ht="14.5">
      <c r="A14" s="49" t="s">
        <v>9</v>
      </c>
      <c r="B14" s="36" t="s">
        <v>13</v>
      </c>
    </row>
    <row r="15" spans="1:3" ht="14.5">
      <c r="A15" s="46" t="s">
        <v>14</v>
      </c>
      <c r="B15" s="49" t="s">
        <v>8</v>
      </c>
    </row>
    <row r="16" spans="1:3" ht="14.5">
      <c r="A16" s="49" t="s">
        <v>12</v>
      </c>
      <c r="B16" s="36" t="s">
        <v>177</v>
      </c>
    </row>
    <row r="17" spans="1:2" ht="14.5">
      <c r="A17" s="49" t="s">
        <v>9</v>
      </c>
      <c r="B17" s="36" t="s">
        <v>15</v>
      </c>
    </row>
    <row r="18" spans="1:2" ht="14.5">
      <c r="A18" s="49" t="s">
        <v>9</v>
      </c>
      <c r="B18" s="36" t="s">
        <v>16</v>
      </c>
    </row>
    <row r="19" spans="1:2" ht="43.5">
      <c r="A19" s="49" t="s">
        <v>9</v>
      </c>
      <c r="B19" s="36" t="s">
        <v>176</v>
      </c>
    </row>
    <row r="20" spans="1:2" ht="14.5">
      <c r="A20" s="49" t="s">
        <v>9</v>
      </c>
      <c r="B20" s="36" t="s">
        <v>175</v>
      </c>
    </row>
    <row r="21" spans="1:2" ht="14.5">
      <c r="A21" s="46" t="s">
        <v>17</v>
      </c>
      <c r="B21" s="49" t="s">
        <v>8</v>
      </c>
    </row>
    <row r="22" spans="1:2" ht="14.5">
      <c r="A22" s="49" t="s">
        <v>9</v>
      </c>
      <c r="B22" s="36" t="s">
        <v>174</v>
      </c>
    </row>
    <row r="23" spans="1:2" ht="14.5">
      <c r="A23" s="49" t="s">
        <v>9</v>
      </c>
      <c r="B23" s="36" t="s">
        <v>18</v>
      </c>
    </row>
    <row r="24" spans="1:2" ht="14.5">
      <c r="A24" s="49" t="s">
        <v>9</v>
      </c>
      <c r="B24" s="36" t="s">
        <v>173</v>
      </c>
    </row>
    <row r="25" spans="1:2" ht="14.5">
      <c r="A25" s="49" t="s">
        <v>9</v>
      </c>
      <c r="B25" s="36" t="s">
        <v>172</v>
      </c>
    </row>
    <row r="26" spans="1:2" ht="29">
      <c r="A26" s="49" t="s">
        <v>12</v>
      </c>
      <c r="B26" s="36" t="s">
        <v>171</v>
      </c>
    </row>
    <row r="27" spans="1:2" ht="14.5">
      <c r="A27" s="46" t="s">
        <v>19</v>
      </c>
      <c r="B27" s="49" t="s">
        <v>67</v>
      </c>
    </row>
    <row r="28" spans="1:2" ht="29">
      <c r="A28" s="49" t="s">
        <v>12</v>
      </c>
      <c r="B28" s="36" t="s">
        <v>170</v>
      </c>
    </row>
    <row r="29" spans="1:2" ht="29">
      <c r="A29" s="49" t="s">
        <v>12</v>
      </c>
      <c r="B29" s="36" t="s">
        <v>169</v>
      </c>
    </row>
    <row r="30" spans="1:2" ht="14.5">
      <c r="A30" s="49" t="s">
        <v>12</v>
      </c>
      <c r="B30" s="38" t="s">
        <v>168</v>
      </c>
    </row>
    <row r="31" spans="1:2" ht="29">
      <c r="A31" s="49" t="s">
        <v>12</v>
      </c>
      <c r="B31" s="36" t="s">
        <v>167</v>
      </c>
    </row>
    <row r="32" spans="1:2" ht="14.5">
      <c r="A32" s="49" t="s">
        <v>12</v>
      </c>
      <c r="B32" s="36" t="s">
        <v>166</v>
      </c>
    </row>
    <row r="33" spans="1:2" ht="14.5">
      <c r="A33" s="46" t="s">
        <v>20</v>
      </c>
      <c r="B33" s="49" t="s">
        <v>67</v>
      </c>
    </row>
    <row r="34" spans="1:2" ht="14.5">
      <c r="A34" s="49" t="s">
        <v>12</v>
      </c>
      <c r="B34" s="36" t="s">
        <v>165</v>
      </c>
    </row>
    <row r="35" spans="1:2" ht="14.5">
      <c r="A35" s="49" t="s">
        <v>9</v>
      </c>
      <c r="B35" s="36" t="s">
        <v>164</v>
      </c>
    </row>
    <row r="36" spans="1:2" ht="14.5">
      <c r="A36" s="49" t="s">
        <v>9</v>
      </c>
      <c r="B36" s="36" t="s">
        <v>163</v>
      </c>
    </row>
    <row r="37" spans="1:2" ht="14.5">
      <c r="A37" s="49" t="s">
        <v>12</v>
      </c>
      <c r="B37" s="36" t="s">
        <v>162</v>
      </c>
    </row>
    <row r="38" spans="1:2" ht="14.5">
      <c r="A38" s="49" t="s">
        <v>12</v>
      </c>
      <c r="B38" s="36" t="s">
        <v>161</v>
      </c>
    </row>
    <row r="39" spans="1:2" ht="14.5">
      <c r="A39" s="198"/>
      <c r="B39" s="198"/>
    </row>
    <row r="40" spans="1:2" ht="14.5">
      <c r="A40" s="254" t="s">
        <v>21</v>
      </c>
      <c r="B40" s="254"/>
    </row>
    <row r="41" spans="1:2" ht="43.5">
      <c r="A41" s="46" t="s">
        <v>22</v>
      </c>
      <c r="B41" s="36" t="s">
        <v>23</v>
      </c>
    </row>
    <row r="42" spans="1:2" ht="87">
      <c r="A42" s="46"/>
      <c r="B42" s="36" t="s">
        <v>24</v>
      </c>
    </row>
    <row r="43" spans="1:2" ht="29">
      <c r="A43" s="46" t="s">
        <v>25</v>
      </c>
      <c r="B43" s="36" t="s">
        <v>26</v>
      </c>
    </row>
    <row r="44" spans="1:2" ht="43.5">
      <c r="A44" s="49" t="s">
        <v>27</v>
      </c>
      <c r="B44" s="36" t="s">
        <v>28</v>
      </c>
    </row>
    <row r="45" spans="1:2" ht="14.5">
      <c r="A45" s="49" t="s">
        <v>27</v>
      </c>
      <c r="B45" s="36" t="s">
        <v>29</v>
      </c>
    </row>
    <row r="46" spans="1:2" ht="14.5">
      <c r="A46" s="49" t="s">
        <v>27</v>
      </c>
      <c r="B46" s="36" t="s">
        <v>30</v>
      </c>
    </row>
    <row r="47" spans="1:2" ht="14.5">
      <c r="A47" s="49" t="s">
        <v>27</v>
      </c>
      <c r="B47" s="36" t="s">
        <v>31</v>
      </c>
    </row>
    <row r="48" spans="1:2" ht="14.5">
      <c r="A48" s="49" t="s">
        <v>27</v>
      </c>
      <c r="B48" s="36" t="s">
        <v>32</v>
      </c>
    </row>
    <row r="49" spans="1:3" ht="14.5">
      <c r="A49" s="49" t="s">
        <v>27</v>
      </c>
      <c r="B49" s="36" t="s">
        <v>33</v>
      </c>
    </row>
    <row r="50" spans="1:3" ht="29">
      <c r="A50" s="49" t="s">
        <v>27</v>
      </c>
      <c r="B50" s="36" t="s">
        <v>34</v>
      </c>
    </row>
    <row r="51" spans="1:3" ht="43.5">
      <c r="A51" s="49" t="s">
        <v>27</v>
      </c>
      <c r="B51" s="36" t="s">
        <v>35</v>
      </c>
    </row>
    <row r="52" spans="1:3" ht="14.5">
      <c r="A52" s="49" t="s">
        <v>27</v>
      </c>
      <c r="B52" s="213" t="s">
        <v>404</v>
      </c>
    </row>
    <row r="53" spans="1:3" ht="29">
      <c r="A53" s="49" t="s">
        <v>27</v>
      </c>
      <c r="B53" s="36" t="s">
        <v>36</v>
      </c>
    </row>
    <row r="54" spans="1:3" ht="29">
      <c r="A54" s="49" t="s">
        <v>27</v>
      </c>
      <c r="B54" s="36" t="s">
        <v>37</v>
      </c>
    </row>
    <row r="55" spans="1:3" ht="14.5">
      <c r="A55" s="49" t="s">
        <v>27</v>
      </c>
      <c r="B55" s="36" t="s">
        <v>38</v>
      </c>
    </row>
    <row r="56" spans="1:3" ht="14.5">
      <c r="A56" s="49" t="s">
        <v>27</v>
      </c>
      <c r="B56" s="36" t="s">
        <v>39</v>
      </c>
    </row>
    <row r="58" spans="1:3" ht="14.5">
      <c r="A58" s="254" t="s">
        <v>40</v>
      </c>
      <c r="B58" s="254"/>
    </row>
    <row r="59" spans="1:3" ht="14.5">
      <c r="A59" s="46" t="s">
        <v>41</v>
      </c>
      <c r="B59" s="36" t="s">
        <v>42</v>
      </c>
    </row>
    <row r="60" spans="1:3" ht="159.5">
      <c r="A60" s="49" t="s">
        <v>160</v>
      </c>
      <c r="B60" s="36" t="s">
        <v>412</v>
      </c>
      <c r="C60" s="36"/>
    </row>
    <row r="61" spans="1:3" ht="43.5">
      <c r="A61" s="49" t="s">
        <v>43</v>
      </c>
      <c r="B61" s="36" t="s">
        <v>159</v>
      </c>
    </row>
    <row r="62" spans="1:3" ht="29">
      <c r="A62" s="49" t="s">
        <v>44</v>
      </c>
      <c r="B62" s="36" t="s">
        <v>158</v>
      </c>
    </row>
    <row r="63" spans="1:3" ht="43.5">
      <c r="A63" s="49" t="s">
        <v>45</v>
      </c>
      <c r="B63" s="36" t="s">
        <v>49</v>
      </c>
    </row>
    <row r="64" spans="1:3" ht="14.5">
      <c r="A64" s="198"/>
      <c r="B64" s="198"/>
    </row>
    <row r="65" spans="1:2" ht="14.5">
      <c r="A65" s="46" t="s">
        <v>46</v>
      </c>
      <c r="B65" s="36" t="s">
        <v>42</v>
      </c>
    </row>
    <row r="66" spans="1:2" ht="58">
      <c r="A66" s="49" t="s">
        <v>47</v>
      </c>
      <c r="B66" s="36" t="s">
        <v>254</v>
      </c>
    </row>
    <row r="67" spans="1:2" ht="72.5">
      <c r="A67" s="49" t="s">
        <v>48</v>
      </c>
      <c r="B67" s="36" t="s">
        <v>255</v>
      </c>
    </row>
    <row r="68" spans="1:2" ht="14.5">
      <c r="A68" s="198"/>
      <c r="B68" s="198"/>
    </row>
    <row r="69" spans="1:2" ht="14.5">
      <c r="A69" s="46" t="s">
        <v>50</v>
      </c>
      <c r="B69" s="36" t="s">
        <v>42</v>
      </c>
    </row>
    <row r="70" spans="1:2" ht="29">
      <c r="A70" s="49" t="s">
        <v>51</v>
      </c>
      <c r="B70" s="36" t="s">
        <v>66</v>
      </c>
    </row>
    <row r="71" spans="1:2" ht="58">
      <c r="A71" s="49" t="s">
        <v>52</v>
      </c>
      <c r="B71" s="36" t="s">
        <v>53</v>
      </c>
    </row>
    <row r="72" spans="1:2" ht="43.5">
      <c r="A72" s="49" t="s">
        <v>54</v>
      </c>
      <c r="B72" s="36" t="s">
        <v>49</v>
      </c>
    </row>
    <row r="73" spans="1:2" ht="14.5">
      <c r="A73" s="198"/>
      <c r="B73" s="198"/>
    </row>
    <row r="74" spans="1:2" ht="14.5">
      <c r="A74" s="46" t="s">
        <v>55</v>
      </c>
      <c r="B74" s="36" t="s">
        <v>42</v>
      </c>
    </row>
    <row r="75" spans="1:2" ht="43.5">
      <c r="A75" s="49" t="s">
        <v>56</v>
      </c>
      <c r="B75" s="36" t="s">
        <v>157</v>
      </c>
    </row>
    <row r="76" spans="1:2" ht="14.5">
      <c r="A76" s="198"/>
      <c r="B76" s="198"/>
    </row>
    <row r="77" spans="1:2" ht="14.5">
      <c r="A77" s="46" t="s">
        <v>57</v>
      </c>
      <c r="B77" s="36" t="s">
        <v>42</v>
      </c>
    </row>
    <row r="78" spans="1:2" ht="29">
      <c r="A78" s="49" t="s">
        <v>58</v>
      </c>
      <c r="B78" s="36" t="s">
        <v>49</v>
      </c>
    </row>
    <row r="79" spans="1:2" ht="43.5">
      <c r="A79" s="49" t="s">
        <v>59</v>
      </c>
      <c r="B79" s="36" t="s">
        <v>49</v>
      </c>
    </row>
    <row r="80" spans="1:2" ht="14.5">
      <c r="A80" s="198"/>
      <c r="B80" s="198"/>
    </row>
    <row r="81" spans="1:2" ht="14.5">
      <c r="A81" s="46" t="s">
        <v>60</v>
      </c>
      <c r="B81" s="36" t="s">
        <v>42</v>
      </c>
    </row>
    <row r="82" spans="1:2" ht="29">
      <c r="A82" s="49" t="s">
        <v>61</v>
      </c>
      <c r="B82" s="37">
        <v>43465</v>
      </c>
    </row>
    <row r="83" spans="1:2" ht="43.5">
      <c r="A83" s="49" t="s">
        <v>62</v>
      </c>
      <c r="B83" s="36" t="s">
        <v>9</v>
      </c>
    </row>
    <row r="84" spans="1:2" ht="14.5">
      <c r="A84" s="198"/>
      <c r="B84" s="198"/>
    </row>
    <row r="85" spans="1:2" ht="14.5">
      <c r="A85" s="46" t="s">
        <v>63</v>
      </c>
      <c r="B85" s="36" t="s">
        <v>42</v>
      </c>
    </row>
    <row r="86" spans="1:2" ht="43.5">
      <c r="A86" s="49" t="s">
        <v>64</v>
      </c>
      <c r="B86" s="36" t="s">
        <v>156</v>
      </c>
    </row>
    <row r="87" spans="1:2" ht="87">
      <c r="A87" s="49" t="s">
        <v>65</v>
      </c>
      <c r="B87" s="36" t="s">
        <v>12</v>
      </c>
    </row>
    <row r="95" spans="1:2">
      <c r="A95" s="132" t="s">
        <v>182</v>
      </c>
    </row>
  </sheetData>
  <mergeCells count="3">
    <mergeCell ref="A8:B8"/>
    <mergeCell ref="A40:B40"/>
    <mergeCell ref="A58:B58"/>
  </mergeCells>
  <hyperlinks>
    <hyperlink ref="A95" location="Index!A1" display="back to index" xr:uid="{00000000-0004-0000-2300-000000000000}"/>
  </hyperlinks>
  <pageMargins left="0.25" right="0.25" top="0.75" bottom="0.75" header="0.3" footer="0.3"/>
  <pageSetup paperSize="9" scale="97" fitToHeight="0" orientation="landscape" horizontalDpi="300" verticalDpi="300" r:id="rId1"/>
  <rowBreaks count="4" manualBreakCount="4">
    <brk id="26" max="16383" man="1"/>
    <brk id="39" max="16383" man="1"/>
    <brk id="57" max="16383" man="1"/>
    <brk id="73"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I44"/>
  <sheetViews>
    <sheetView topLeftCell="A37" workbookViewId="0">
      <selection activeCell="C52" sqref="C52"/>
    </sheetView>
  </sheetViews>
  <sheetFormatPr defaultColWidth="15.08203125" defaultRowHeight="14"/>
  <cols>
    <col min="1" max="1" width="15.08203125" style="29"/>
  </cols>
  <sheetData>
    <row r="1" spans="1:9" s="57" customFormat="1" ht="15">
      <c r="A1" s="229" t="s">
        <v>249</v>
      </c>
      <c r="B1" s="229"/>
      <c r="C1" s="229"/>
      <c r="D1" s="229"/>
      <c r="E1" s="229"/>
      <c r="F1" s="229"/>
      <c r="G1" s="229"/>
      <c r="H1" s="229"/>
      <c r="I1" s="229"/>
    </row>
    <row r="2" spans="1:9" s="52" customFormat="1" ht="14.5">
      <c r="A2" s="50" t="s">
        <v>123</v>
      </c>
      <c r="B2" s="51" t="s">
        <v>71</v>
      </c>
      <c r="C2" s="51" t="s">
        <v>72</v>
      </c>
      <c r="D2" s="51" t="s">
        <v>73</v>
      </c>
      <c r="E2" s="51" t="s">
        <v>74</v>
      </c>
      <c r="F2" s="51" t="s">
        <v>75</v>
      </c>
      <c r="G2" s="51" t="s">
        <v>76</v>
      </c>
      <c r="H2" s="51" t="s">
        <v>77</v>
      </c>
      <c r="I2" s="51" t="s">
        <v>78</v>
      </c>
    </row>
    <row r="3" spans="1:9" ht="14.5">
      <c r="A3" s="24" t="s">
        <v>216</v>
      </c>
      <c r="B3" s="14">
        <v>3978</v>
      </c>
      <c r="C3" s="14">
        <v>4268</v>
      </c>
      <c r="D3" s="14">
        <v>3867</v>
      </c>
      <c r="E3" s="14">
        <v>3965</v>
      </c>
      <c r="F3" s="13">
        <v>732</v>
      </c>
      <c r="G3" s="13">
        <v>483</v>
      </c>
      <c r="H3" s="13">
        <v>64</v>
      </c>
      <c r="I3" s="14">
        <v>17357</v>
      </c>
    </row>
    <row r="4" spans="1:9" ht="14.5">
      <c r="A4" s="25" t="s">
        <v>217</v>
      </c>
      <c r="B4" s="16">
        <v>3885</v>
      </c>
      <c r="C4" s="16">
        <v>4014</v>
      </c>
      <c r="D4" s="16">
        <v>3649</v>
      </c>
      <c r="E4" s="16">
        <v>3200</v>
      </c>
      <c r="F4" s="16">
        <v>712</v>
      </c>
      <c r="G4" s="15">
        <v>446</v>
      </c>
      <c r="H4" s="15">
        <v>62</v>
      </c>
      <c r="I4" s="16">
        <v>15968</v>
      </c>
    </row>
    <row r="5" spans="1:9" ht="14.5">
      <c r="A5" s="24" t="s">
        <v>218</v>
      </c>
      <c r="B5" s="14">
        <v>4130</v>
      </c>
      <c r="C5" s="14">
        <v>4078</v>
      </c>
      <c r="D5" s="14">
        <v>3608</v>
      </c>
      <c r="E5" s="14">
        <v>3251</v>
      </c>
      <c r="F5" s="13">
        <v>734</v>
      </c>
      <c r="G5" s="13">
        <v>449</v>
      </c>
      <c r="H5" s="13">
        <v>63</v>
      </c>
      <c r="I5" s="14">
        <v>16313</v>
      </c>
    </row>
    <row r="6" spans="1:9" ht="14.5">
      <c r="A6" s="25" t="s">
        <v>219</v>
      </c>
      <c r="B6" s="16">
        <v>4868</v>
      </c>
      <c r="C6" s="16">
        <v>4347</v>
      </c>
      <c r="D6" s="16">
        <v>3493</v>
      </c>
      <c r="E6" s="16">
        <v>3126</v>
      </c>
      <c r="F6" s="16">
        <v>759</v>
      </c>
      <c r="G6" s="15">
        <v>468</v>
      </c>
      <c r="H6" s="15">
        <v>61</v>
      </c>
      <c r="I6" s="16">
        <v>17122</v>
      </c>
    </row>
    <row r="7" spans="1:9" ht="14.5">
      <c r="A7" s="24" t="s">
        <v>220</v>
      </c>
      <c r="B7" s="14">
        <v>4530</v>
      </c>
      <c r="C7" s="14">
        <v>4167</v>
      </c>
      <c r="D7" s="14">
        <v>2948</v>
      </c>
      <c r="E7" s="14">
        <v>2752</v>
      </c>
      <c r="F7" s="13">
        <v>692</v>
      </c>
      <c r="G7" s="13">
        <v>440</v>
      </c>
      <c r="H7" s="13">
        <v>60</v>
      </c>
      <c r="I7" s="14">
        <v>15589</v>
      </c>
    </row>
    <row r="8" spans="1:9" ht="14.5">
      <c r="A8" s="25" t="s">
        <v>221</v>
      </c>
      <c r="B8" s="16">
        <v>4681</v>
      </c>
      <c r="C8" s="16">
        <v>4358</v>
      </c>
      <c r="D8" s="16">
        <v>3020</v>
      </c>
      <c r="E8" s="16">
        <v>2624</v>
      </c>
      <c r="F8" s="16">
        <v>708</v>
      </c>
      <c r="G8" s="15">
        <v>446</v>
      </c>
      <c r="H8" s="15">
        <v>55</v>
      </c>
      <c r="I8" s="16">
        <v>15892</v>
      </c>
    </row>
    <row r="9" spans="1:9" ht="14.5">
      <c r="A9" s="24" t="s">
        <v>222</v>
      </c>
      <c r="B9" s="14">
        <v>4655</v>
      </c>
      <c r="C9" s="14">
        <v>4372</v>
      </c>
      <c r="D9" s="14">
        <v>2981</v>
      </c>
      <c r="E9" s="14">
        <v>2502</v>
      </c>
      <c r="F9" s="13">
        <v>662</v>
      </c>
      <c r="G9" s="13">
        <v>423</v>
      </c>
      <c r="H9" s="13">
        <v>56</v>
      </c>
      <c r="I9" s="14">
        <v>15651</v>
      </c>
    </row>
    <row r="10" spans="1:9" ht="14.5">
      <c r="A10" s="25" t="s">
        <v>223</v>
      </c>
      <c r="B10" s="16">
        <v>4729</v>
      </c>
      <c r="C10" s="16">
        <v>4476</v>
      </c>
      <c r="D10" s="16">
        <v>2992</v>
      </c>
      <c r="E10" s="16">
        <v>2384</v>
      </c>
      <c r="F10" s="16">
        <v>678</v>
      </c>
      <c r="G10" s="15">
        <v>409</v>
      </c>
      <c r="H10" s="15">
        <v>61</v>
      </c>
      <c r="I10" s="16">
        <v>15729</v>
      </c>
    </row>
    <row r="11" spans="1:9" ht="14.5">
      <c r="A11" s="24" t="s">
        <v>224</v>
      </c>
      <c r="B11" s="14">
        <v>4768</v>
      </c>
      <c r="C11" s="14">
        <v>4525</v>
      </c>
      <c r="D11" s="14">
        <v>2957</v>
      </c>
      <c r="E11" s="14">
        <v>2140</v>
      </c>
      <c r="F11" s="13">
        <v>683</v>
      </c>
      <c r="G11" s="13">
        <v>423</v>
      </c>
      <c r="H11" s="13">
        <v>65</v>
      </c>
      <c r="I11" s="14">
        <v>15561</v>
      </c>
    </row>
    <row r="12" spans="1:9" ht="14.5">
      <c r="A12" s="25" t="s">
        <v>225</v>
      </c>
      <c r="B12" s="16">
        <v>4723</v>
      </c>
      <c r="C12" s="16">
        <v>4514</v>
      </c>
      <c r="D12" s="16">
        <v>2912</v>
      </c>
      <c r="E12" s="16">
        <v>1983</v>
      </c>
      <c r="F12" s="16">
        <v>657</v>
      </c>
      <c r="G12" s="15">
        <v>385</v>
      </c>
      <c r="H12" s="15">
        <v>58</v>
      </c>
      <c r="I12" s="16">
        <v>15232</v>
      </c>
    </row>
    <row r="13" spans="1:9" ht="14.5">
      <c r="A13" s="24" t="s">
        <v>226</v>
      </c>
      <c r="B13" s="14">
        <v>4539</v>
      </c>
      <c r="C13" s="14">
        <v>4588</v>
      </c>
      <c r="D13" s="14">
        <v>2941</v>
      </c>
      <c r="E13" s="14">
        <v>1896</v>
      </c>
      <c r="F13" s="13">
        <v>650</v>
      </c>
      <c r="G13" s="13">
        <v>403</v>
      </c>
      <c r="H13" s="13">
        <v>62</v>
      </c>
      <c r="I13" s="14">
        <v>15079</v>
      </c>
    </row>
    <row r="14" spans="1:9" ht="14.5">
      <c r="A14" s="25" t="s">
        <v>227</v>
      </c>
      <c r="B14" s="16">
        <v>4671</v>
      </c>
      <c r="C14" s="16">
        <v>4697</v>
      </c>
      <c r="D14" s="16">
        <v>3018</v>
      </c>
      <c r="E14" s="16">
        <v>1825</v>
      </c>
      <c r="F14" s="16">
        <v>678</v>
      </c>
      <c r="G14" s="15">
        <v>416</v>
      </c>
      <c r="H14" s="15">
        <v>65</v>
      </c>
      <c r="I14" s="16">
        <v>15370</v>
      </c>
    </row>
    <row r="15" spans="1:9" ht="14.5">
      <c r="A15" s="24" t="s">
        <v>228</v>
      </c>
      <c r="B15" s="14">
        <v>4861</v>
      </c>
      <c r="C15" s="14">
        <v>4745</v>
      </c>
      <c r="D15" s="14">
        <v>3072</v>
      </c>
      <c r="E15" s="14">
        <v>1754</v>
      </c>
      <c r="F15" s="13">
        <v>678</v>
      </c>
      <c r="G15" s="13">
        <v>421</v>
      </c>
      <c r="H15" s="13">
        <v>67</v>
      </c>
      <c r="I15" s="14">
        <v>15598</v>
      </c>
    </row>
    <row r="16" spans="1:9" ht="14.5">
      <c r="A16" s="25" t="s">
        <v>229</v>
      </c>
      <c r="B16" s="16">
        <v>4854</v>
      </c>
      <c r="C16" s="16">
        <v>4742</v>
      </c>
      <c r="D16" s="16">
        <v>3104</v>
      </c>
      <c r="E16" s="16">
        <v>1538</v>
      </c>
      <c r="F16" s="16">
        <v>645</v>
      </c>
      <c r="G16" s="15">
        <v>430</v>
      </c>
      <c r="H16" s="15">
        <v>69</v>
      </c>
      <c r="I16" s="16">
        <v>15382</v>
      </c>
    </row>
    <row r="17" spans="1:9" ht="14.5">
      <c r="A17" s="24" t="s">
        <v>230</v>
      </c>
      <c r="B17" s="14">
        <v>4922</v>
      </c>
      <c r="C17" s="14">
        <v>4774</v>
      </c>
      <c r="D17" s="14">
        <v>3210</v>
      </c>
      <c r="E17" s="14">
        <v>1570</v>
      </c>
      <c r="F17" s="13">
        <v>667</v>
      </c>
      <c r="G17" s="13">
        <v>440</v>
      </c>
      <c r="H17" s="13">
        <v>74</v>
      </c>
      <c r="I17" s="14">
        <v>15657</v>
      </c>
    </row>
    <row r="18" spans="1:9" ht="14.5">
      <c r="A18" s="25" t="s">
        <v>231</v>
      </c>
      <c r="B18" s="16">
        <v>4823</v>
      </c>
      <c r="C18" s="16">
        <v>4821</v>
      </c>
      <c r="D18" s="16">
        <v>3344</v>
      </c>
      <c r="E18" s="16">
        <v>1470</v>
      </c>
      <c r="F18" s="16">
        <v>701</v>
      </c>
      <c r="G18" s="15">
        <v>461</v>
      </c>
      <c r="H18" s="15">
        <v>79</v>
      </c>
      <c r="I18" s="16">
        <v>15699</v>
      </c>
    </row>
    <row r="19" spans="1:9" ht="14.5">
      <c r="A19" s="24" t="s">
        <v>232</v>
      </c>
      <c r="B19" s="14">
        <v>4896</v>
      </c>
      <c r="C19" s="14">
        <v>4894</v>
      </c>
      <c r="D19" s="14">
        <v>3499</v>
      </c>
      <c r="E19" s="14">
        <v>1461</v>
      </c>
      <c r="F19" s="13">
        <v>749</v>
      </c>
      <c r="G19" s="13">
        <v>474</v>
      </c>
      <c r="H19" s="13">
        <v>79</v>
      </c>
      <c r="I19" s="14">
        <v>16052</v>
      </c>
    </row>
    <row r="20" spans="1:9" ht="14.5">
      <c r="A20" s="25" t="s">
        <v>233</v>
      </c>
      <c r="B20" s="16">
        <v>4868</v>
      </c>
      <c r="C20" s="16">
        <v>4791</v>
      </c>
      <c r="D20" s="16">
        <v>3530</v>
      </c>
      <c r="E20" s="16">
        <v>1466</v>
      </c>
      <c r="F20" s="16">
        <v>770</v>
      </c>
      <c r="G20" s="15">
        <v>488</v>
      </c>
      <c r="H20" s="15">
        <v>82</v>
      </c>
      <c r="I20" s="16">
        <v>15995</v>
      </c>
    </row>
    <row r="21" spans="1:9" ht="14.5">
      <c r="A21" s="24" t="s">
        <v>234</v>
      </c>
      <c r="B21" s="14">
        <v>4846</v>
      </c>
      <c r="C21" s="14">
        <v>4798</v>
      </c>
      <c r="D21" s="14">
        <v>3641</v>
      </c>
      <c r="E21" s="14">
        <v>1508</v>
      </c>
      <c r="F21" s="13">
        <v>815</v>
      </c>
      <c r="G21" s="13">
        <v>521</v>
      </c>
      <c r="H21" s="13">
        <v>96</v>
      </c>
      <c r="I21" s="14">
        <v>16225</v>
      </c>
    </row>
    <row r="22" spans="1:9" ht="14.5">
      <c r="A22" s="25" t="s">
        <v>235</v>
      </c>
      <c r="B22" s="16">
        <v>4945</v>
      </c>
      <c r="C22" s="16">
        <v>4882</v>
      </c>
      <c r="D22" s="16">
        <v>3773</v>
      </c>
      <c r="E22" s="16">
        <v>1585</v>
      </c>
      <c r="F22" s="16">
        <v>860</v>
      </c>
      <c r="G22" s="15">
        <v>558</v>
      </c>
      <c r="H22" s="15">
        <v>111</v>
      </c>
      <c r="I22" s="16">
        <v>16714</v>
      </c>
    </row>
    <row r="23" spans="1:9" s="57" customFormat="1" ht="15">
      <c r="A23" s="229" t="s">
        <v>120</v>
      </c>
      <c r="B23" s="229"/>
      <c r="C23" s="229"/>
      <c r="D23" s="229"/>
      <c r="E23" s="229"/>
      <c r="F23" s="229"/>
      <c r="G23" s="229"/>
      <c r="H23" s="229"/>
      <c r="I23" s="229"/>
    </row>
    <row r="24" spans="1:9" s="52" customFormat="1" ht="14.5">
      <c r="A24" s="50" t="s">
        <v>123</v>
      </c>
      <c r="B24" s="51" t="s">
        <v>71</v>
      </c>
      <c r="C24" s="51" t="s">
        <v>72</v>
      </c>
      <c r="D24" s="101" t="s">
        <v>73</v>
      </c>
      <c r="E24" s="51" t="s">
        <v>74</v>
      </c>
      <c r="F24" s="51" t="s">
        <v>75</v>
      </c>
      <c r="G24" s="51" t="s">
        <v>76</v>
      </c>
      <c r="H24" s="51" t="s">
        <v>77</v>
      </c>
      <c r="I24" s="51" t="s">
        <v>78</v>
      </c>
    </row>
    <row r="25" spans="1:9" ht="14.5">
      <c r="A25" s="25" t="s">
        <v>236</v>
      </c>
      <c r="B25" s="16">
        <v>4805</v>
      </c>
      <c r="C25" s="16">
        <v>4783</v>
      </c>
      <c r="D25" s="16">
        <v>3826</v>
      </c>
      <c r="E25" s="16">
        <v>1765</v>
      </c>
      <c r="F25" s="16">
        <v>1068</v>
      </c>
      <c r="G25" s="15">
        <v>808</v>
      </c>
      <c r="H25" s="15">
        <v>151</v>
      </c>
      <c r="I25" s="16">
        <v>17206</v>
      </c>
    </row>
    <row r="26" spans="1:9" ht="14.5">
      <c r="A26" s="24" t="s">
        <v>237</v>
      </c>
      <c r="B26" s="14">
        <v>4770</v>
      </c>
      <c r="C26" s="14">
        <v>4818</v>
      </c>
      <c r="D26" s="14">
        <v>3947</v>
      </c>
      <c r="E26" s="14">
        <v>1846</v>
      </c>
      <c r="F26" s="14">
        <v>1123</v>
      </c>
      <c r="G26" s="13">
        <v>931</v>
      </c>
      <c r="H26" s="13">
        <v>162</v>
      </c>
      <c r="I26" s="14">
        <v>17597</v>
      </c>
    </row>
    <row r="27" spans="1:9" ht="14.5">
      <c r="A27" s="25" t="s">
        <v>238</v>
      </c>
      <c r="B27" s="16">
        <v>4713</v>
      </c>
      <c r="C27" s="16">
        <v>6070</v>
      </c>
      <c r="D27" s="16">
        <v>3655</v>
      </c>
      <c r="E27" s="16">
        <v>1037</v>
      </c>
      <c r="F27" s="15">
        <v>801</v>
      </c>
      <c r="G27" s="15">
        <v>639</v>
      </c>
      <c r="H27" s="15">
        <v>93</v>
      </c>
      <c r="I27" s="16">
        <v>17008</v>
      </c>
    </row>
    <row r="28" spans="1:9" ht="14.5">
      <c r="A28" s="24" t="s">
        <v>239</v>
      </c>
      <c r="B28" s="14">
        <v>4805</v>
      </c>
      <c r="C28" s="14">
        <v>6118</v>
      </c>
      <c r="D28" s="14">
        <v>3743</v>
      </c>
      <c r="E28" s="14">
        <v>1046</v>
      </c>
      <c r="F28" s="13">
        <v>832</v>
      </c>
      <c r="G28" s="13">
        <v>657</v>
      </c>
      <c r="H28" s="13">
        <v>97</v>
      </c>
      <c r="I28" s="14">
        <v>17298</v>
      </c>
    </row>
    <row r="29" spans="1:9" ht="14.5">
      <c r="A29" s="25" t="s">
        <v>240</v>
      </c>
      <c r="B29" s="16">
        <v>4932</v>
      </c>
      <c r="C29" s="16">
        <v>6140</v>
      </c>
      <c r="D29" s="16">
        <v>3792</v>
      </c>
      <c r="E29" s="16">
        <v>1051</v>
      </c>
      <c r="F29" s="15">
        <v>875</v>
      </c>
      <c r="G29" s="15">
        <v>666</v>
      </c>
      <c r="H29" s="15">
        <v>100</v>
      </c>
      <c r="I29" s="16">
        <v>17556</v>
      </c>
    </row>
    <row r="30" spans="1:9" ht="14.5">
      <c r="A30" s="24" t="s">
        <v>241</v>
      </c>
      <c r="B30" s="14">
        <v>5064</v>
      </c>
      <c r="C30" s="14">
        <v>6123</v>
      </c>
      <c r="D30" s="14">
        <v>3840</v>
      </c>
      <c r="E30" s="14">
        <v>1074</v>
      </c>
      <c r="F30" s="13">
        <v>883</v>
      </c>
      <c r="G30" s="13">
        <v>672</v>
      </c>
      <c r="H30" s="13">
        <v>105</v>
      </c>
      <c r="I30" s="14">
        <v>17761</v>
      </c>
    </row>
    <row r="31" spans="1:9" ht="14.5">
      <c r="A31" s="25" t="s">
        <v>242</v>
      </c>
      <c r="B31" s="16">
        <v>5125</v>
      </c>
      <c r="C31" s="16">
        <v>6109</v>
      </c>
      <c r="D31" s="16">
        <v>3950</v>
      </c>
      <c r="E31" s="16">
        <v>1082</v>
      </c>
      <c r="F31" s="15">
        <v>894</v>
      </c>
      <c r="G31" s="15">
        <v>684</v>
      </c>
      <c r="H31" s="15">
        <v>109</v>
      </c>
      <c r="I31" s="16">
        <v>17953</v>
      </c>
    </row>
    <row r="32" spans="1:9" ht="14.5">
      <c r="A32" s="24" t="s">
        <v>243</v>
      </c>
      <c r="B32" s="14">
        <v>5182</v>
      </c>
      <c r="C32" s="14">
        <v>6126</v>
      </c>
      <c r="D32" s="14">
        <v>3978</v>
      </c>
      <c r="E32" s="14">
        <v>1060</v>
      </c>
      <c r="F32" s="13">
        <v>869</v>
      </c>
      <c r="G32" s="13">
        <v>680</v>
      </c>
      <c r="H32" s="13">
        <v>112</v>
      </c>
      <c r="I32" s="14">
        <v>18007</v>
      </c>
    </row>
    <row r="33" spans="1:9" ht="14.5">
      <c r="A33" s="25" t="s">
        <v>244</v>
      </c>
      <c r="B33" s="16">
        <v>5198</v>
      </c>
      <c r="C33" s="16">
        <v>6065</v>
      </c>
      <c r="D33" s="16">
        <v>4028</v>
      </c>
      <c r="E33" s="16">
        <v>1099</v>
      </c>
      <c r="F33" s="15">
        <v>910</v>
      </c>
      <c r="G33" s="15">
        <v>709</v>
      </c>
      <c r="H33" s="15">
        <v>118</v>
      </c>
      <c r="I33" s="16">
        <v>18127</v>
      </c>
    </row>
    <row r="34" spans="1:9" ht="14.5">
      <c r="A34" s="24" t="s">
        <v>245</v>
      </c>
      <c r="B34" s="14">
        <v>5149</v>
      </c>
      <c r="C34" s="14">
        <v>5921</v>
      </c>
      <c r="D34" s="14">
        <v>4021</v>
      </c>
      <c r="E34" s="14">
        <v>1121</v>
      </c>
      <c r="F34" s="13">
        <v>934</v>
      </c>
      <c r="G34" s="13">
        <v>730</v>
      </c>
      <c r="H34" s="13">
        <v>127</v>
      </c>
      <c r="I34" s="14">
        <v>18003</v>
      </c>
    </row>
    <row r="35" spans="1:9" ht="14.5">
      <c r="A35" s="25" t="s">
        <v>246</v>
      </c>
      <c r="B35" s="16">
        <v>2578</v>
      </c>
      <c r="C35" s="16">
        <v>5206</v>
      </c>
      <c r="D35" s="16">
        <v>5609</v>
      </c>
      <c r="E35" s="16">
        <v>2876</v>
      </c>
      <c r="F35" s="16">
        <v>1227</v>
      </c>
      <c r="G35" s="15">
        <v>860</v>
      </c>
      <c r="H35" s="15">
        <v>133</v>
      </c>
      <c r="I35" s="16">
        <v>18489</v>
      </c>
    </row>
    <row r="36" spans="1:9" ht="14.5">
      <c r="A36" s="24" t="s">
        <v>247</v>
      </c>
      <c r="B36" s="14">
        <v>2702</v>
      </c>
      <c r="C36" s="14">
        <v>5297</v>
      </c>
      <c r="D36" s="14">
        <v>5675</v>
      </c>
      <c r="E36" s="14">
        <v>2909</v>
      </c>
      <c r="F36" s="14">
        <v>1276</v>
      </c>
      <c r="G36" s="13">
        <v>885</v>
      </c>
      <c r="H36" s="13">
        <v>137</v>
      </c>
      <c r="I36" s="14">
        <v>18881</v>
      </c>
    </row>
    <row r="37" spans="1:9" ht="14.5">
      <c r="A37" s="25" t="s">
        <v>395</v>
      </c>
      <c r="B37" s="16">
        <v>2885</v>
      </c>
      <c r="C37" s="16">
        <v>5318</v>
      </c>
      <c r="D37" s="16">
        <v>5661</v>
      </c>
      <c r="E37" s="16">
        <v>2889</v>
      </c>
      <c r="F37" s="16">
        <v>1309</v>
      </c>
      <c r="G37" s="15">
        <v>897</v>
      </c>
      <c r="H37" s="15">
        <v>139</v>
      </c>
      <c r="I37" s="16">
        <v>19098</v>
      </c>
    </row>
    <row r="38" spans="1:9" ht="14.5">
      <c r="A38" s="24" t="s">
        <v>396</v>
      </c>
      <c r="B38" s="14">
        <v>2971</v>
      </c>
      <c r="C38" s="14">
        <v>5293</v>
      </c>
      <c r="D38" s="14">
        <v>5608</v>
      </c>
      <c r="E38" s="14">
        <v>2885</v>
      </c>
      <c r="F38" s="14">
        <v>1290</v>
      </c>
      <c r="G38" s="13">
        <v>871</v>
      </c>
      <c r="H38" s="13">
        <v>133</v>
      </c>
      <c r="I38" s="14">
        <v>19051</v>
      </c>
    </row>
    <row r="41" spans="1:9">
      <c r="A41" s="29" t="s">
        <v>397</v>
      </c>
    </row>
    <row r="42" spans="1:9">
      <c r="A42" s="29" t="s">
        <v>251</v>
      </c>
    </row>
    <row r="44" spans="1:9">
      <c r="A44" s="42" t="s">
        <v>182</v>
      </c>
    </row>
  </sheetData>
  <mergeCells count="2">
    <mergeCell ref="A1:I1"/>
    <mergeCell ref="A23:I23"/>
  </mergeCells>
  <hyperlinks>
    <hyperlink ref="A44" location="Index!A1" display="back to index" xr:uid="{00000000-0004-0000-0400-000000000000}"/>
  </hyperlinks>
  <pageMargins left="0.25" right="0.25" top="0.75" bottom="0.75" header="0.3" footer="0.3"/>
  <pageSetup paperSize="9" scale="83" fitToHeight="0" orientation="landscape" horizontalDpi="300" verticalDpi="300"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I42"/>
  <sheetViews>
    <sheetView topLeftCell="A37" workbookViewId="0">
      <selection activeCell="B13" sqref="B13"/>
    </sheetView>
  </sheetViews>
  <sheetFormatPr defaultColWidth="15.08203125" defaultRowHeight="14"/>
  <cols>
    <col min="1" max="1" width="15.08203125" style="29"/>
  </cols>
  <sheetData>
    <row r="1" spans="1:9" ht="15">
      <c r="A1" s="229" t="s">
        <v>413</v>
      </c>
      <c r="B1" s="229"/>
      <c r="C1" s="229"/>
      <c r="D1" s="229"/>
      <c r="E1" s="229"/>
      <c r="F1" s="229"/>
      <c r="G1" s="229"/>
      <c r="H1" s="229"/>
      <c r="I1" s="229"/>
    </row>
    <row r="2" spans="1:9" ht="14.5">
      <c r="A2" s="50" t="s">
        <v>123</v>
      </c>
      <c r="B2" s="51" t="s">
        <v>71</v>
      </c>
      <c r="C2" s="51" t="s">
        <v>72</v>
      </c>
      <c r="D2" s="51" t="s">
        <v>73</v>
      </c>
      <c r="E2" s="51" t="s">
        <v>74</v>
      </c>
      <c r="F2" s="51" t="s">
        <v>75</v>
      </c>
      <c r="G2" s="51" t="s">
        <v>76</v>
      </c>
      <c r="H2" s="51" t="s">
        <v>77</v>
      </c>
      <c r="I2" s="51" t="s">
        <v>78</v>
      </c>
    </row>
    <row r="3" spans="1:9">
      <c r="A3" s="72" t="s">
        <v>216</v>
      </c>
      <c r="B3" s="75">
        <v>1206551982.55</v>
      </c>
      <c r="C3" s="75">
        <v>4071082970</v>
      </c>
      <c r="D3" s="75">
        <v>7133432231</v>
      </c>
      <c r="E3" s="75">
        <v>11529375417</v>
      </c>
      <c r="F3" s="75">
        <v>3082284733</v>
      </c>
      <c r="G3" s="75">
        <v>4539484498</v>
      </c>
      <c r="H3" s="75">
        <v>4568307725</v>
      </c>
      <c r="I3" s="80">
        <v>36130519556.550003</v>
      </c>
    </row>
    <row r="4" spans="1:9">
      <c r="A4" s="72" t="s">
        <v>217</v>
      </c>
      <c r="B4" s="75">
        <v>1227099895</v>
      </c>
      <c r="C4" s="75">
        <v>3813046702</v>
      </c>
      <c r="D4" s="75">
        <v>6719603078</v>
      </c>
      <c r="E4" s="75">
        <v>9283074655</v>
      </c>
      <c r="F4" s="75">
        <v>2988928191</v>
      </c>
      <c r="G4" s="75">
        <v>4183221545</v>
      </c>
      <c r="H4" s="75">
        <v>3722996325</v>
      </c>
      <c r="I4" s="80">
        <v>31937970391</v>
      </c>
    </row>
    <row r="5" spans="1:9">
      <c r="A5" s="72" t="s">
        <v>218</v>
      </c>
      <c r="B5" s="75">
        <v>1289739675</v>
      </c>
      <c r="C5" s="75">
        <v>3864829092</v>
      </c>
      <c r="D5" s="75">
        <v>6621780200</v>
      </c>
      <c r="E5" s="75">
        <v>9441733038</v>
      </c>
      <c r="F5" s="75">
        <v>3089960029</v>
      </c>
      <c r="G5" s="75">
        <v>4243016092</v>
      </c>
      <c r="H5" s="75">
        <v>3820499031</v>
      </c>
      <c r="I5" s="80">
        <v>32371557157</v>
      </c>
    </row>
    <row r="6" spans="1:9">
      <c r="A6" s="72" t="s">
        <v>219</v>
      </c>
      <c r="B6" s="75">
        <v>1417917638</v>
      </c>
      <c r="C6" s="75">
        <v>4092971907</v>
      </c>
      <c r="D6" s="75">
        <v>6334815298</v>
      </c>
      <c r="E6" s="75">
        <v>9059032728</v>
      </c>
      <c r="F6" s="75">
        <v>3199013416</v>
      </c>
      <c r="G6" s="75">
        <v>4313607816</v>
      </c>
      <c r="H6" s="75">
        <v>3343671086</v>
      </c>
      <c r="I6" s="80">
        <v>31761029889</v>
      </c>
    </row>
    <row r="7" spans="1:9">
      <c r="A7" s="72" t="s">
        <v>220</v>
      </c>
      <c r="B7" s="75">
        <v>1324236116</v>
      </c>
      <c r="C7" s="75">
        <v>3914700682</v>
      </c>
      <c r="D7" s="75">
        <v>5297923742</v>
      </c>
      <c r="E7" s="75">
        <v>7965872295</v>
      </c>
      <c r="F7" s="75">
        <v>2932202711</v>
      </c>
      <c r="G7" s="75">
        <v>4019139199</v>
      </c>
      <c r="H7" s="75">
        <v>3255686633</v>
      </c>
      <c r="I7" s="80">
        <v>28709761378</v>
      </c>
    </row>
    <row r="8" spans="1:9">
      <c r="A8" s="72" t="s">
        <v>221</v>
      </c>
      <c r="B8" s="75">
        <v>1382146870</v>
      </c>
      <c r="C8" s="75">
        <v>4081483992</v>
      </c>
      <c r="D8" s="75">
        <v>5418102658</v>
      </c>
      <c r="E8" s="75">
        <v>7585592774</v>
      </c>
      <c r="F8" s="75">
        <v>2982914430</v>
      </c>
      <c r="G8" s="75">
        <v>4118562152</v>
      </c>
      <c r="H8" s="75">
        <v>3215189443</v>
      </c>
      <c r="I8" s="80">
        <v>28783992319</v>
      </c>
    </row>
    <row r="9" spans="1:9">
      <c r="A9" s="72" t="s">
        <v>222</v>
      </c>
      <c r="B9" s="75">
        <v>1375130307</v>
      </c>
      <c r="C9" s="75">
        <v>4089368324</v>
      </c>
      <c r="D9" s="75">
        <v>5332446121</v>
      </c>
      <c r="E9" s="75">
        <v>7221094709</v>
      </c>
      <c r="F9" s="75">
        <v>2792474396</v>
      </c>
      <c r="G9" s="75">
        <v>3803064428</v>
      </c>
      <c r="H9" s="75">
        <v>3296729996</v>
      </c>
      <c r="I9" s="80">
        <v>27910308281</v>
      </c>
    </row>
    <row r="10" spans="1:9">
      <c r="A10" s="72" t="s">
        <v>223</v>
      </c>
      <c r="B10" s="75">
        <v>1393931337</v>
      </c>
      <c r="C10" s="75">
        <v>4176609705</v>
      </c>
      <c r="D10" s="75">
        <v>5334548224</v>
      </c>
      <c r="E10" s="75">
        <v>6868963172</v>
      </c>
      <c r="F10" s="75">
        <v>2846987441</v>
      </c>
      <c r="G10" s="75">
        <v>3662340784</v>
      </c>
      <c r="H10" s="75">
        <v>3717287638</v>
      </c>
      <c r="I10" s="80">
        <v>28000668301</v>
      </c>
    </row>
    <row r="11" spans="1:9">
      <c r="A11" s="72" t="s">
        <v>224</v>
      </c>
      <c r="B11" s="75">
        <v>1420553982</v>
      </c>
      <c r="C11" s="75">
        <v>4215686534</v>
      </c>
      <c r="D11" s="75">
        <v>5234640879</v>
      </c>
      <c r="E11" s="75">
        <v>6150788686</v>
      </c>
      <c r="F11" s="75">
        <v>2861742271</v>
      </c>
      <c r="G11" s="75">
        <v>3786224664</v>
      </c>
      <c r="H11" s="75">
        <v>3940073805</v>
      </c>
      <c r="I11" s="80">
        <v>27609710821</v>
      </c>
    </row>
    <row r="12" spans="1:9">
      <c r="A12" s="72" t="s">
        <v>225</v>
      </c>
      <c r="B12" s="75">
        <v>1409579410</v>
      </c>
      <c r="C12" s="75">
        <v>4202062718</v>
      </c>
      <c r="D12" s="75">
        <v>5129394433</v>
      </c>
      <c r="E12" s="75">
        <v>5683170173</v>
      </c>
      <c r="F12" s="75">
        <v>2733127636</v>
      </c>
      <c r="G12" s="75">
        <v>3430572080</v>
      </c>
      <c r="H12" s="75">
        <v>3731464729</v>
      </c>
      <c r="I12" s="80">
        <v>26319371179</v>
      </c>
    </row>
    <row r="13" spans="1:9">
      <c r="A13" s="72" t="s">
        <v>226</v>
      </c>
      <c r="B13" s="75">
        <v>1403785957</v>
      </c>
      <c r="C13" s="75">
        <v>4267768835</v>
      </c>
      <c r="D13" s="75">
        <v>5141435316</v>
      </c>
      <c r="E13" s="75">
        <v>5413862300</v>
      </c>
      <c r="F13" s="75">
        <v>2682743374</v>
      </c>
      <c r="G13" s="75">
        <v>3607837391</v>
      </c>
      <c r="H13" s="75">
        <v>3929701876</v>
      </c>
      <c r="I13" s="80">
        <v>26447135049</v>
      </c>
    </row>
    <row r="14" spans="1:9">
      <c r="A14" s="72" t="s">
        <v>227</v>
      </c>
      <c r="B14" s="75">
        <v>1456666247</v>
      </c>
      <c r="C14" s="75">
        <v>4363841312</v>
      </c>
      <c r="D14" s="75">
        <v>5258339128</v>
      </c>
      <c r="E14" s="75">
        <v>5188015420</v>
      </c>
      <c r="F14" s="75">
        <v>2810069404</v>
      </c>
      <c r="G14" s="75">
        <v>3735035904</v>
      </c>
      <c r="H14" s="75">
        <v>4061465441</v>
      </c>
      <c r="I14" s="80">
        <v>26873432856</v>
      </c>
    </row>
    <row r="15" spans="1:9">
      <c r="A15" s="72" t="s">
        <v>228</v>
      </c>
      <c r="B15" s="75">
        <v>1525141567</v>
      </c>
      <c r="C15" s="75">
        <v>4395678952</v>
      </c>
      <c r="D15" s="75">
        <v>5318932045</v>
      </c>
      <c r="E15" s="75">
        <v>4958147583</v>
      </c>
      <c r="F15" s="75">
        <v>2809444381</v>
      </c>
      <c r="G15" s="75">
        <v>3738287424</v>
      </c>
      <c r="H15" s="75">
        <v>4191152730</v>
      </c>
      <c r="I15" s="80">
        <v>26936784682</v>
      </c>
    </row>
    <row r="16" spans="1:9">
      <c r="A16" s="73" t="s">
        <v>229</v>
      </c>
      <c r="B16" s="76">
        <v>1546834646</v>
      </c>
      <c r="C16" s="76">
        <v>4388147250</v>
      </c>
      <c r="D16" s="76">
        <v>5347043083</v>
      </c>
      <c r="E16" s="76">
        <v>4298779486</v>
      </c>
      <c r="F16" s="76">
        <v>2681211445</v>
      </c>
      <c r="G16" s="76">
        <v>3842939794</v>
      </c>
      <c r="H16" s="76">
        <v>4383721457</v>
      </c>
      <c r="I16" s="80">
        <v>26488677161</v>
      </c>
    </row>
    <row r="17" spans="1:9">
      <c r="A17" s="73" t="s">
        <v>230</v>
      </c>
      <c r="B17" s="76">
        <v>1584803759</v>
      </c>
      <c r="C17" s="76">
        <v>4407319997</v>
      </c>
      <c r="D17" s="76">
        <v>5475820657</v>
      </c>
      <c r="E17" s="76">
        <v>4386544425</v>
      </c>
      <c r="F17" s="76">
        <v>2774573184</v>
      </c>
      <c r="G17" s="76">
        <v>3954364848</v>
      </c>
      <c r="H17" s="76">
        <v>4687256330</v>
      </c>
      <c r="I17" s="80">
        <v>27270683200</v>
      </c>
    </row>
    <row r="18" spans="1:9">
      <c r="A18" s="73" t="s">
        <v>231</v>
      </c>
      <c r="B18" s="76">
        <v>1562093108</v>
      </c>
      <c r="C18" s="76">
        <v>4419327641</v>
      </c>
      <c r="D18" s="76">
        <v>5656728418</v>
      </c>
      <c r="E18" s="76">
        <v>4104136134</v>
      </c>
      <c r="F18" s="76">
        <v>2925686185</v>
      </c>
      <c r="G18" s="76">
        <v>4222530987</v>
      </c>
      <c r="H18" s="76">
        <v>4985654434</v>
      </c>
      <c r="I18" s="80">
        <v>27876156907</v>
      </c>
    </row>
    <row r="19" spans="1:9">
      <c r="A19" s="73" t="s">
        <v>232</v>
      </c>
      <c r="B19" s="76">
        <v>1607380921</v>
      </c>
      <c r="C19" s="76">
        <v>4458097113</v>
      </c>
      <c r="D19" s="76">
        <v>5923441459</v>
      </c>
      <c r="E19" s="76">
        <v>4076443705</v>
      </c>
      <c r="F19" s="76">
        <v>3131903968</v>
      </c>
      <c r="G19" s="76">
        <v>4327857214</v>
      </c>
      <c r="H19" s="76">
        <v>5129945771</v>
      </c>
      <c r="I19" s="80">
        <v>28655070151</v>
      </c>
    </row>
    <row r="20" spans="1:9">
      <c r="A20" s="73" t="s">
        <v>233</v>
      </c>
      <c r="B20" s="76">
        <v>1600019438</v>
      </c>
      <c r="C20" s="76">
        <v>4360142000</v>
      </c>
      <c r="D20" s="76">
        <v>5969482817</v>
      </c>
      <c r="E20" s="76">
        <v>4089829830</v>
      </c>
      <c r="F20" s="76">
        <v>3220732228</v>
      </c>
      <c r="G20" s="76">
        <v>4471079093</v>
      </c>
      <c r="H20" s="76">
        <v>5408986461</v>
      </c>
      <c r="I20" s="80">
        <v>29120271867</v>
      </c>
    </row>
    <row r="21" spans="1:9">
      <c r="A21" s="73" t="s">
        <v>234</v>
      </c>
      <c r="B21" s="76">
        <v>1605407075</v>
      </c>
      <c r="C21" s="76">
        <v>4363521565</v>
      </c>
      <c r="D21" s="76">
        <v>6163838049</v>
      </c>
      <c r="E21" s="76">
        <v>4210068429</v>
      </c>
      <c r="F21" s="76">
        <v>3406224520</v>
      </c>
      <c r="G21" s="76">
        <v>4718199496</v>
      </c>
      <c r="H21" s="76">
        <v>5992403153</v>
      </c>
      <c r="I21" s="80">
        <v>30459662287</v>
      </c>
    </row>
    <row r="22" spans="1:9">
      <c r="A22" s="73" t="s">
        <v>235</v>
      </c>
      <c r="B22" s="76">
        <v>1639018160.28178</v>
      </c>
      <c r="C22" s="76">
        <v>4437963810.6174202</v>
      </c>
      <c r="D22" s="76">
        <v>6389409023.0848684</v>
      </c>
      <c r="E22" s="76">
        <v>4419849796.4068813</v>
      </c>
      <c r="F22" s="76">
        <v>3582570054.8930502</v>
      </c>
      <c r="G22" s="76">
        <v>5060978681.1731501</v>
      </c>
      <c r="H22" s="76">
        <v>7308874112.0335693</v>
      </c>
      <c r="I22" s="80">
        <v>32838663638.490719</v>
      </c>
    </row>
    <row r="23" spans="1:9" ht="15">
      <c r="A23" s="229" t="s">
        <v>414</v>
      </c>
      <c r="B23" s="229"/>
      <c r="C23" s="229"/>
      <c r="D23" s="229"/>
      <c r="E23" s="229"/>
      <c r="F23" s="229"/>
      <c r="G23" s="229"/>
      <c r="H23" s="229"/>
      <c r="I23" s="229"/>
    </row>
    <row r="24" spans="1:9" ht="14.5">
      <c r="A24" s="50" t="s">
        <v>123</v>
      </c>
      <c r="B24" s="51" t="s">
        <v>71</v>
      </c>
      <c r="C24" s="51" t="s">
        <v>72</v>
      </c>
      <c r="D24" s="51" t="s">
        <v>73</v>
      </c>
      <c r="E24" s="51" t="s">
        <v>74</v>
      </c>
      <c r="F24" s="51" t="s">
        <v>75</v>
      </c>
      <c r="G24" s="51" t="s">
        <v>76</v>
      </c>
      <c r="H24" s="51" t="s">
        <v>77</v>
      </c>
      <c r="I24" s="51" t="s">
        <v>78</v>
      </c>
    </row>
    <row r="25" spans="1:9">
      <c r="A25" s="73" t="s">
        <v>236</v>
      </c>
      <c r="B25" s="76">
        <v>1580167591.0234113</v>
      </c>
      <c r="C25" s="76">
        <v>4317507125.8979053</v>
      </c>
      <c r="D25" s="76">
        <v>6395923711.6578236</v>
      </c>
      <c r="E25" s="76">
        <v>4834279317.5371609</v>
      </c>
      <c r="F25" s="76">
        <v>4358240481.7157421</v>
      </c>
      <c r="G25" s="76">
        <v>7322149746.0743933</v>
      </c>
      <c r="H25" s="76">
        <v>11221987907.519436</v>
      </c>
      <c r="I25" s="80">
        <v>40030255881.425873</v>
      </c>
    </row>
    <row r="26" spans="1:9">
      <c r="A26" s="73" t="s">
        <v>237</v>
      </c>
      <c r="B26" s="76">
        <v>1569749346.4082615</v>
      </c>
      <c r="C26" s="76">
        <v>4334887323.8770761</v>
      </c>
      <c r="D26" s="76">
        <v>6537647955.8555851</v>
      </c>
      <c r="E26" s="76">
        <v>5030097910.0781002</v>
      </c>
      <c r="F26" s="76">
        <v>4540126554.5816126</v>
      </c>
      <c r="G26" s="76">
        <v>8322840531.5496817</v>
      </c>
      <c r="H26" s="76">
        <v>12235601927.431385</v>
      </c>
      <c r="I26" s="80">
        <v>42570951549.781708</v>
      </c>
    </row>
    <row r="27" spans="1:9">
      <c r="A27" s="73" t="s">
        <v>238</v>
      </c>
      <c r="B27" s="76">
        <v>1924185834</v>
      </c>
      <c r="C27" s="76">
        <v>5479472471</v>
      </c>
      <c r="D27" s="76">
        <v>6631103697.1849499</v>
      </c>
      <c r="E27" s="76">
        <v>2941916139.9502802</v>
      </c>
      <c r="F27" s="76">
        <v>3263352411.0297999</v>
      </c>
      <c r="G27" s="76">
        <v>5553565032</v>
      </c>
      <c r="H27" s="76">
        <v>6725963878</v>
      </c>
      <c r="I27" s="80">
        <v>32519559463.165031</v>
      </c>
    </row>
    <row r="28" spans="1:9">
      <c r="A28" s="73" t="s">
        <v>239</v>
      </c>
      <c r="B28" s="76">
        <v>1949429283</v>
      </c>
      <c r="C28" s="76">
        <v>5522544471</v>
      </c>
      <c r="D28" s="76">
        <v>6774895114</v>
      </c>
      <c r="E28" s="76">
        <v>2953950000</v>
      </c>
      <c r="F28" s="76">
        <v>3397570253</v>
      </c>
      <c r="G28" s="76">
        <v>5669943351</v>
      </c>
      <c r="H28" s="76">
        <v>6942000000</v>
      </c>
      <c r="I28" s="80">
        <v>33210332472</v>
      </c>
    </row>
    <row r="29" spans="1:9">
      <c r="A29" s="73" t="s">
        <v>240</v>
      </c>
      <c r="B29" s="76">
        <v>1980452977</v>
      </c>
      <c r="C29" s="76">
        <v>5544922471</v>
      </c>
      <c r="D29" s="76">
        <v>6831543727</v>
      </c>
      <c r="E29" s="76">
        <v>2948758805</v>
      </c>
      <c r="F29" s="76">
        <v>3583132600</v>
      </c>
      <c r="G29" s="76">
        <v>5750216951</v>
      </c>
      <c r="H29" s="76">
        <v>7414500000</v>
      </c>
      <c r="I29" s="80">
        <v>34053527531</v>
      </c>
    </row>
    <row r="30" spans="1:9">
      <c r="A30" s="73" t="s">
        <v>241</v>
      </c>
      <c r="B30" s="76">
        <v>2023465657</v>
      </c>
      <c r="C30" s="76">
        <v>5526023971</v>
      </c>
      <c r="D30" s="76">
        <v>6894105668</v>
      </c>
      <c r="E30" s="76">
        <v>2993240000</v>
      </c>
      <c r="F30" s="76">
        <v>3617656674</v>
      </c>
      <c r="G30" s="76">
        <v>5892270288</v>
      </c>
      <c r="H30" s="76">
        <v>7697000000</v>
      </c>
      <c r="I30" s="80">
        <v>34643762258</v>
      </c>
    </row>
    <row r="31" spans="1:9">
      <c r="A31" s="73" t="s">
        <v>242</v>
      </c>
      <c r="B31" s="76">
        <v>2038662630</v>
      </c>
      <c r="C31" s="76">
        <v>5517899031</v>
      </c>
      <c r="D31" s="76">
        <v>7045477647</v>
      </c>
      <c r="E31" s="76">
        <v>2992958946</v>
      </c>
      <c r="F31" s="76">
        <v>3661219566</v>
      </c>
      <c r="G31" s="76">
        <v>6112170288</v>
      </c>
      <c r="H31" s="76">
        <v>8100300000</v>
      </c>
      <c r="I31" s="80">
        <v>35468688108</v>
      </c>
    </row>
    <row r="32" spans="1:9">
      <c r="A32" s="73" t="s">
        <v>243</v>
      </c>
      <c r="B32" s="76">
        <v>2051045509</v>
      </c>
      <c r="C32" s="76">
        <v>5534343517</v>
      </c>
      <c r="D32" s="76">
        <v>7048380549</v>
      </c>
      <c r="E32" s="76">
        <v>2902196179</v>
      </c>
      <c r="F32" s="76">
        <v>3595717249</v>
      </c>
      <c r="G32" s="76">
        <v>6069483998</v>
      </c>
      <c r="H32" s="76">
        <v>8695800000</v>
      </c>
      <c r="I32" s="80">
        <v>35896967001</v>
      </c>
    </row>
    <row r="33" spans="1:9">
      <c r="A33" s="73" t="s">
        <v>244</v>
      </c>
      <c r="B33" s="76">
        <v>2050359830</v>
      </c>
      <c r="C33" s="76">
        <v>5473536177</v>
      </c>
      <c r="D33" s="76">
        <v>7119876938</v>
      </c>
      <c r="E33" s="76">
        <v>3008212406</v>
      </c>
      <c r="F33" s="76">
        <v>3770541665</v>
      </c>
      <c r="G33" s="76">
        <v>6246671586</v>
      </c>
      <c r="H33" s="76">
        <v>9165300000</v>
      </c>
      <c r="I33" s="80">
        <v>36834498602</v>
      </c>
    </row>
    <row r="34" spans="1:9">
      <c r="A34" s="73" t="s">
        <v>245</v>
      </c>
      <c r="B34" s="76">
        <v>2015817929</v>
      </c>
      <c r="C34" s="76">
        <v>5335987000</v>
      </c>
      <c r="D34" s="76">
        <v>7091866114</v>
      </c>
      <c r="E34" s="76">
        <v>3055975000</v>
      </c>
      <c r="F34" s="76">
        <v>3885336996</v>
      </c>
      <c r="G34" s="76">
        <v>6588649954</v>
      </c>
      <c r="H34" s="76">
        <v>9925600000</v>
      </c>
      <c r="I34" s="80">
        <v>37899232993</v>
      </c>
    </row>
    <row r="35" spans="1:9">
      <c r="A35" s="73" t="s">
        <v>246</v>
      </c>
      <c r="B35" s="76">
        <v>858778872</v>
      </c>
      <c r="C35" s="76">
        <v>4021654462</v>
      </c>
      <c r="D35" s="76">
        <v>7907439000</v>
      </c>
      <c r="E35" s="76">
        <v>7282581748</v>
      </c>
      <c r="F35" s="76">
        <v>4949592408</v>
      </c>
      <c r="G35" s="76">
        <v>7617369124</v>
      </c>
      <c r="H35" s="76">
        <v>10395400000</v>
      </c>
      <c r="I35" s="80">
        <v>43032815614</v>
      </c>
    </row>
    <row r="36" spans="1:9">
      <c r="A36" s="73" t="s">
        <v>247</v>
      </c>
      <c r="B36" s="76">
        <v>894498872</v>
      </c>
      <c r="C36" s="76">
        <v>4110239462</v>
      </c>
      <c r="D36" s="76">
        <v>8036160000</v>
      </c>
      <c r="E36" s="76">
        <v>7382811748</v>
      </c>
      <c r="F36" s="76">
        <v>5165562408</v>
      </c>
      <c r="G36" s="76">
        <v>7838645142</v>
      </c>
      <c r="H36" s="76">
        <v>10713300000</v>
      </c>
      <c r="I36" s="80">
        <v>44141217632</v>
      </c>
    </row>
    <row r="37" spans="1:9" ht="14.5">
      <c r="A37" s="166" t="s">
        <v>395</v>
      </c>
      <c r="B37" s="167">
        <v>944720092</v>
      </c>
      <c r="C37" s="167">
        <v>4146164737</v>
      </c>
      <c r="D37" s="167">
        <v>8052480000</v>
      </c>
      <c r="E37" s="167">
        <v>7338625887</v>
      </c>
      <c r="F37" s="168">
        <v>5311199578</v>
      </c>
      <c r="G37" s="167">
        <v>7874160857</v>
      </c>
      <c r="H37" s="167">
        <v>10852409730</v>
      </c>
      <c r="I37" s="169">
        <v>44519760881</v>
      </c>
    </row>
    <row r="38" spans="1:9" ht="14.5">
      <c r="A38" s="166" t="s">
        <v>396</v>
      </c>
      <c r="B38" s="167">
        <v>966355819</v>
      </c>
      <c r="C38" s="167">
        <v>4133339773</v>
      </c>
      <c r="D38" s="167">
        <v>7991655460</v>
      </c>
      <c r="E38" s="167">
        <v>7338591881</v>
      </c>
      <c r="F38" s="168">
        <v>5227345613</v>
      </c>
      <c r="G38" s="167">
        <v>7599253626</v>
      </c>
      <c r="H38" s="167">
        <v>10592404073</v>
      </c>
      <c r="I38" s="169">
        <v>43848946245</v>
      </c>
    </row>
    <row r="39" spans="1:9">
      <c r="A39" s="42"/>
    </row>
    <row r="40" spans="1:9">
      <c r="A40" s="42"/>
    </row>
    <row r="41" spans="1:9">
      <c r="A41" s="42"/>
    </row>
    <row r="42" spans="1:9">
      <c r="A42" s="42" t="s">
        <v>182</v>
      </c>
    </row>
  </sheetData>
  <mergeCells count="2">
    <mergeCell ref="A1:I1"/>
    <mergeCell ref="A23:I23"/>
  </mergeCells>
  <hyperlinks>
    <hyperlink ref="A42" location="Index!A1" display="back to index" xr:uid="{00000000-0004-0000-0500-000000000000}"/>
  </hyperlinks>
  <pageMargins left="0.25" right="0.25" top="0.75" bottom="0.75" header="0.3" footer="0.3"/>
  <pageSetup paperSize="9" scale="83" fitToHeight="0" orientation="landscape" horizontalDpi="300" verticalDpi="300"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I42"/>
  <sheetViews>
    <sheetView topLeftCell="A13" workbookViewId="0">
      <selection activeCell="A23" sqref="A23:I23"/>
    </sheetView>
  </sheetViews>
  <sheetFormatPr defaultColWidth="15.08203125" defaultRowHeight="14"/>
  <cols>
    <col min="1" max="1" width="15.08203125" style="29"/>
  </cols>
  <sheetData>
    <row r="1" spans="1:9" ht="15">
      <c r="A1" s="229" t="s">
        <v>415</v>
      </c>
      <c r="B1" s="229"/>
      <c r="C1" s="229"/>
      <c r="D1" s="229"/>
      <c r="E1" s="229"/>
      <c r="F1" s="229"/>
      <c r="G1" s="229"/>
      <c r="H1" s="229"/>
      <c r="I1" s="229"/>
    </row>
    <row r="2" spans="1:9" ht="14.5">
      <c r="A2" s="50" t="s">
        <v>123</v>
      </c>
      <c r="B2" s="51" t="s">
        <v>71</v>
      </c>
      <c r="C2" s="51" t="s">
        <v>72</v>
      </c>
      <c r="D2" s="51" t="s">
        <v>73</v>
      </c>
      <c r="E2" s="51" t="s">
        <v>74</v>
      </c>
      <c r="F2" s="51" t="s">
        <v>75</v>
      </c>
      <c r="G2" s="51" t="s">
        <v>76</v>
      </c>
      <c r="H2" s="51" t="s">
        <v>77</v>
      </c>
      <c r="I2" s="51" t="s">
        <v>78</v>
      </c>
    </row>
    <row r="3" spans="1:9">
      <c r="A3" s="72" t="s">
        <v>216</v>
      </c>
      <c r="B3" s="77">
        <v>303306.17962543992</v>
      </c>
      <c r="C3" s="77">
        <v>953861.98922211805</v>
      </c>
      <c r="D3" s="77">
        <v>1844694.1378329454</v>
      </c>
      <c r="E3" s="77">
        <v>2907786.9904161412</v>
      </c>
      <c r="F3" s="77">
        <v>4210771.493169399</v>
      </c>
      <c r="G3" s="77">
        <v>9398518.6293995865</v>
      </c>
      <c r="H3" s="77">
        <v>71379808.203125</v>
      </c>
      <c r="I3" s="83">
        <v>2081610.8519070118</v>
      </c>
    </row>
    <row r="4" spans="1:9">
      <c r="A4" s="72" t="s">
        <v>217</v>
      </c>
      <c r="B4" s="77">
        <v>315855.82882882882</v>
      </c>
      <c r="C4" s="77">
        <v>949936.89636273042</v>
      </c>
      <c r="D4" s="77">
        <v>1841491.6629213484</v>
      </c>
      <c r="E4" s="77">
        <v>2900960.8296874999</v>
      </c>
      <c r="F4" s="77">
        <v>4197932.8525280897</v>
      </c>
      <c r="G4" s="77">
        <v>9379420.5044843052</v>
      </c>
      <c r="H4" s="77">
        <v>60048327.822580643</v>
      </c>
      <c r="I4" s="83">
        <v>2000123.39622996</v>
      </c>
    </row>
    <row r="5" spans="1:9">
      <c r="A5" s="72" t="s">
        <v>218</v>
      </c>
      <c r="B5" s="77">
        <v>312285.63559322036</v>
      </c>
      <c r="C5" s="77">
        <v>947726.60421775375</v>
      </c>
      <c r="D5" s="77">
        <v>1835304.9334811531</v>
      </c>
      <c r="E5" s="77">
        <v>2904255.0101507227</v>
      </c>
      <c r="F5" s="77">
        <v>4209754.8079019077</v>
      </c>
      <c r="G5" s="77">
        <v>9449924.4810690414</v>
      </c>
      <c r="H5" s="77">
        <v>60642841.761904761</v>
      </c>
      <c r="I5" s="83">
        <v>1984402.449396187</v>
      </c>
    </row>
    <row r="6" spans="1:9">
      <c r="A6" s="72" t="s">
        <v>219</v>
      </c>
      <c r="B6" s="77">
        <v>291273.13845521776</v>
      </c>
      <c r="C6" s="77">
        <v>941562.43547273986</v>
      </c>
      <c r="D6" s="77">
        <v>1813574.3767535069</v>
      </c>
      <c r="E6" s="77">
        <v>2897963.1247600769</v>
      </c>
      <c r="F6" s="77">
        <v>4214773.9341238467</v>
      </c>
      <c r="G6" s="77">
        <v>9217110.717948718</v>
      </c>
      <c r="H6" s="77">
        <v>54814280.098360658</v>
      </c>
      <c r="I6" s="83">
        <v>1854983.6402873497</v>
      </c>
    </row>
    <row r="7" spans="1:9">
      <c r="A7" s="72" t="s">
        <v>220</v>
      </c>
      <c r="B7" s="77">
        <v>292325.85342163354</v>
      </c>
      <c r="C7" s="77">
        <v>939453.00743940484</v>
      </c>
      <c r="D7" s="77">
        <v>1797124.7428765264</v>
      </c>
      <c r="E7" s="77">
        <v>2894575.6885901163</v>
      </c>
      <c r="F7" s="77">
        <v>4237287.1546242777</v>
      </c>
      <c r="G7" s="77">
        <v>9134407.2704545446</v>
      </c>
      <c r="H7" s="77">
        <v>54261443.883333333</v>
      </c>
      <c r="I7" s="83">
        <v>1841667.9311052666</v>
      </c>
    </row>
    <row r="8" spans="1:9">
      <c r="A8" s="72" t="s">
        <v>221</v>
      </c>
      <c r="B8" s="77">
        <v>295267.43644520402</v>
      </c>
      <c r="C8" s="77">
        <v>936549.79164754471</v>
      </c>
      <c r="D8" s="77">
        <v>1794073.7278145696</v>
      </c>
      <c r="E8" s="77">
        <v>2890850.9047256098</v>
      </c>
      <c r="F8" s="77">
        <v>4213155.9745762711</v>
      </c>
      <c r="G8" s="77">
        <v>9234444.2869955152</v>
      </c>
      <c r="H8" s="77">
        <v>58457989.872727275</v>
      </c>
      <c r="I8" s="83">
        <v>1811225.2906493833</v>
      </c>
    </row>
    <row r="9" spans="1:9">
      <c r="A9" s="72" t="s">
        <v>222</v>
      </c>
      <c r="B9" s="77">
        <v>295409.30332975293</v>
      </c>
      <c r="C9" s="77">
        <v>935354.14547118021</v>
      </c>
      <c r="D9" s="77">
        <v>1788811.177792687</v>
      </c>
      <c r="E9" s="77">
        <v>2886128.9804156674</v>
      </c>
      <c r="F9" s="77">
        <v>4218239.268882175</v>
      </c>
      <c r="G9" s="77">
        <v>8990696.047281323</v>
      </c>
      <c r="H9" s="77">
        <v>58870178.5</v>
      </c>
      <c r="I9" s="83">
        <v>1783292.3315443103</v>
      </c>
    </row>
    <row r="10" spans="1:9">
      <c r="A10" s="72" t="s">
        <v>223</v>
      </c>
      <c r="B10" s="77">
        <v>294762.38887714106</v>
      </c>
      <c r="C10" s="77">
        <v>933112.08780160861</v>
      </c>
      <c r="D10" s="77">
        <v>1782937.2406417113</v>
      </c>
      <c r="E10" s="77">
        <v>2881276.4983221479</v>
      </c>
      <c r="F10" s="77">
        <v>4199096.5206489675</v>
      </c>
      <c r="G10" s="77">
        <v>8954378.4449877758</v>
      </c>
      <c r="H10" s="77">
        <v>60939141.606557377</v>
      </c>
      <c r="I10" s="83">
        <v>1780193.801322398</v>
      </c>
    </row>
    <row r="11" spans="1:9">
      <c r="A11" s="72" t="s">
        <v>224</v>
      </c>
      <c r="B11" s="77">
        <v>297934.97944630875</v>
      </c>
      <c r="C11" s="77">
        <v>931643.43292817683</v>
      </c>
      <c r="D11" s="77">
        <v>1770253.9327020629</v>
      </c>
      <c r="E11" s="77">
        <v>2874200.3205607478</v>
      </c>
      <c r="F11" s="77">
        <v>4189959.4011713029</v>
      </c>
      <c r="G11" s="77">
        <v>8950885.7304964531</v>
      </c>
      <c r="H11" s="77">
        <v>60616520.07692308</v>
      </c>
      <c r="I11" s="83">
        <v>1774288.9802069275</v>
      </c>
    </row>
    <row r="12" spans="1:9">
      <c r="A12" s="72" t="s">
        <v>225</v>
      </c>
      <c r="B12" s="77">
        <v>298450.01270378998</v>
      </c>
      <c r="C12" s="77">
        <v>930895.59548072668</v>
      </c>
      <c r="D12" s="77">
        <v>1761467.8684752746</v>
      </c>
      <c r="E12" s="77">
        <v>2865945.6243066061</v>
      </c>
      <c r="F12" s="77">
        <v>4160011.6225266363</v>
      </c>
      <c r="G12" s="77">
        <v>8910576.8311688304</v>
      </c>
      <c r="H12" s="77">
        <v>64335598.775862068</v>
      </c>
      <c r="I12" s="83">
        <v>1727899.8935793068</v>
      </c>
    </row>
    <row r="13" spans="1:9">
      <c r="A13" s="72" t="s">
        <v>226</v>
      </c>
      <c r="B13" s="77">
        <v>309272.07688918262</v>
      </c>
      <c r="C13" s="77">
        <v>930202.44877942454</v>
      </c>
      <c r="D13" s="77">
        <v>1748192.8990139409</v>
      </c>
      <c r="E13" s="77">
        <v>2855412.6054852321</v>
      </c>
      <c r="F13" s="77">
        <v>4127297.4984615385</v>
      </c>
      <c r="G13" s="77">
        <v>8952450.1017369721</v>
      </c>
      <c r="H13" s="77">
        <v>63382288.322580643</v>
      </c>
      <c r="I13" s="83">
        <v>1753905.103057232</v>
      </c>
    </row>
    <row r="14" spans="1:9">
      <c r="A14" s="72" t="s">
        <v>227</v>
      </c>
      <c r="B14" s="77">
        <v>311853.18925283663</v>
      </c>
      <c r="C14" s="77">
        <v>929069.89823291462</v>
      </c>
      <c r="D14" s="77">
        <v>1742325.7548045062</v>
      </c>
      <c r="E14" s="77">
        <v>2842748.1753424658</v>
      </c>
      <c r="F14" s="77">
        <v>4144645.1386430678</v>
      </c>
      <c r="G14" s="77">
        <v>8978451.692307692</v>
      </c>
      <c r="H14" s="77">
        <v>62484083.70769231</v>
      </c>
      <c r="I14" s="83">
        <v>1748434.1480806766</v>
      </c>
    </row>
    <row r="15" spans="1:9">
      <c r="A15" s="72" t="s">
        <v>228</v>
      </c>
      <c r="B15" s="77">
        <v>313750.57951038884</v>
      </c>
      <c r="C15" s="77">
        <v>926381.23329820868</v>
      </c>
      <c r="D15" s="77">
        <v>1731423.1917317708</v>
      </c>
      <c r="E15" s="77">
        <v>2826766.0108323833</v>
      </c>
      <c r="F15" s="77">
        <v>4143723.2758112093</v>
      </c>
      <c r="G15" s="77">
        <v>8879542.5748218521</v>
      </c>
      <c r="H15" s="77">
        <v>62554518.358208954</v>
      </c>
      <c r="I15" s="83">
        <v>1726938.369149891</v>
      </c>
    </row>
    <row r="16" spans="1:9">
      <c r="A16" s="73" t="s">
        <v>229</v>
      </c>
      <c r="B16" s="78">
        <v>318672.15615986817</v>
      </c>
      <c r="C16" s="78">
        <v>925379.0067482075</v>
      </c>
      <c r="D16" s="78">
        <v>1722629.8592139175</v>
      </c>
      <c r="E16" s="78">
        <v>2795045.1794538363</v>
      </c>
      <c r="F16" s="78">
        <v>4156916.9689922482</v>
      </c>
      <c r="G16" s="78">
        <v>8937069.2883720938</v>
      </c>
      <c r="H16" s="78">
        <v>63532195.028985508</v>
      </c>
      <c r="I16" s="83">
        <v>1722056.7651150695</v>
      </c>
    </row>
    <row r="17" spans="1:9">
      <c r="A17" s="73" t="s">
        <v>230</v>
      </c>
      <c r="B17" s="78">
        <v>321983.69748069893</v>
      </c>
      <c r="C17" s="78">
        <v>923192.29095098446</v>
      </c>
      <c r="D17" s="78">
        <v>1705863.1330218068</v>
      </c>
      <c r="E17" s="78">
        <v>2793977.3407643312</v>
      </c>
      <c r="F17" s="78">
        <v>4159779.8860569717</v>
      </c>
      <c r="G17" s="78">
        <v>8987192.836363636</v>
      </c>
      <c r="H17" s="78">
        <v>63341301.75675676</v>
      </c>
      <c r="I17" s="83">
        <v>1741756.6072683146</v>
      </c>
    </row>
    <row r="18" spans="1:9">
      <c r="A18" s="73" t="s">
        <v>231</v>
      </c>
      <c r="B18" s="78">
        <v>323884.11942774209</v>
      </c>
      <c r="C18" s="78">
        <v>916682.77141671849</v>
      </c>
      <c r="D18" s="78">
        <v>1691605.3881578948</v>
      </c>
      <c r="E18" s="78">
        <v>2791929.3428571429</v>
      </c>
      <c r="F18" s="78">
        <v>4173589.422253923</v>
      </c>
      <c r="G18" s="78">
        <v>9159503.2255965285</v>
      </c>
      <c r="H18" s="78">
        <v>63109549.797468357</v>
      </c>
      <c r="I18" s="83">
        <v>1775664.4949996816</v>
      </c>
    </row>
    <row r="19" spans="1:9">
      <c r="A19" s="73" t="s">
        <v>232</v>
      </c>
      <c r="B19" s="78">
        <v>328304.92667483661</v>
      </c>
      <c r="C19" s="78">
        <v>910931.16326113604</v>
      </c>
      <c r="D19" s="78">
        <v>1692895.5298656758</v>
      </c>
      <c r="E19" s="78">
        <v>2790173.6516084871</v>
      </c>
      <c r="F19" s="78">
        <v>4181447.2202937249</v>
      </c>
      <c r="G19" s="78">
        <v>9130500.4514767937</v>
      </c>
      <c r="H19" s="78">
        <v>64936022.417721517</v>
      </c>
      <c r="I19" s="83">
        <v>1785140.1788562173</v>
      </c>
    </row>
    <row r="20" spans="1:9">
      <c r="A20" s="73" t="s">
        <v>233</v>
      </c>
      <c r="B20" s="78">
        <v>328681.06778964668</v>
      </c>
      <c r="C20" s="78">
        <v>910069.29659778753</v>
      </c>
      <c r="D20" s="78">
        <v>1691071.6195467422</v>
      </c>
      <c r="E20" s="78">
        <v>2789788.4242837653</v>
      </c>
      <c r="F20" s="78">
        <v>4182769.1272727274</v>
      </c>
      <c r="G20" s="78">
        <v>9162047.3217213117</v>
      </c>
      <c r="H20" s="78">
        <v>65963249.524390243</v>
      </c>
      <c r="I20" s="83">
        <v>1820585.9247889966</v>
      </c>
    </row>
    <row r="21" spans="1:9">
      <c r="A21" s="73" t="s">
        <v>234</v>
      </c>
      <c r="B21" s="78">
        <v>331284.9927775485</v>
      </c>
      <c r="C21" s="78">
        <v>909445.92851187999</v>
      </c>
      <c r="D21" s="78">
        <v>1692897.0197747871</v>
      </c>
      <c r="E21" s="78">
        <v>2791822.5656498675</v>
      </c>
      <c r="F21" s="78">
        <v>4179416.588957055</v>
      </c>
      <c r="G21" s="78">
        <v>9056045.0978886764</v>
      </c>
      <c r="H21" s="78">
        <v>62420866.177083336</v>
      </c>
      <c r="I21" s="83">
        <v>1877328.9545146378</v>
      </c>
    </row>
    <row r="22" spans="1:9">
      <c r="A22" s="73" t="s">
        <v>235</v>
      </c>
      <c r="B22" s="78">
        <v>331449.57740784227</v>
      </c>
      <c r="C22" s="78">
        <v>909046.25371106516</v>
      </c>
      <c r="D22" s="78">
        <v>1693455.8767783907</v>
      </c>
      <c r="E22" s="78">
        <v>2788548.7674491364</v>
      </c>
      <c r="F22" s="78">
        <v>4165779.1335965698</v>
      </c>
      <c r="G22" s="78">
        <v>9069854.2673353944</v>
      </c>
      <c r="H22" s="78">
        <v>65845712.72102315</v>
      </c>
      <c r="I22" s="83">
        <v>1964739.9568320401</v>
      </c>
    </row>
    <row r="23" spans="1:9" ht="15">
      <c r="A23" s="229" t="s">
        <v>416</v>
      </c>
      <c r="B23" s="229"/>
      <c r="C23" s="229"/>
      <c r="D23" s="229"/>
      <c r="E23" s="229"/>
      <c r="F23" s="229"/>
      <c r="G23" s="229"/>
      <c r="H23" s="229"/>
      <c r="I23" s="229"/>
    </row>
    <row r="24" spans="1:9" ht="14.5">
      <c r="A24" s="50" t="s">
        <v>123</v>
      </c>
      <c r="B24" s="51" t="s">
        <v>71</v>
      </c>
      <c r="C24" s="51" t="s">
        <v>72</v>
      </c>
      <c r="D24" s="51" t="s">
        <v>73</v>
      </c>
      <c r="E24" s="51" t="s">
        <v>74</v>
      </c>
      <c r="F24" s="51" t="s">
        <v>75</v>
      </c>
      <c r="G24" s="51" t="s">
        <v>76</v>
      </c>
      <c r="H24" s="51" t="s">
        <v>77</v>
      </c>
      <c r="I24" s="51" t="s">
        <v>78</v>
      </c>
    </row>
    <row r="25" spans="1:9">
      <c r="A25" s="73" t="s">
        <v>236</v>
      </c>
      <c r="B25" s="78">
        <v>328859.01998406061</v>
      </c>
      <c r="C25" s="78">
        <v>902677.63451764698</v>
      </c>
      <c r="D25" s="78">
        <v>1671699.872362212</v>
      </c>
      <c r="E25" s="78">
        <v>2738968.4518624139</v>
      </c>
      <c r="F25" s="78">
        <v>4080749.5147151141</v>
      </c>
      <c r="G25" s="78">
        <v>9062066.5174188036</v>
      </c>
      <c r="H25" s="78">
        <v>74317800.712049246</v>
      </c>
      <c r="I25" s="83">
        <v>2326528.8783811387</v>
      </c>
    </row>
    <row r="26" spans="1:9">
      <c r="A26" s="73" t="s">
        <v>237</v>
      </c>
      <c r="B26" s="78">
        <v>329087.91329313657</v>
      </c>
      <c r="C26" s="78">
        <v>899727.54750458198</v>
      </c>
      <c r="D26" s="78">
        <v>1656358.7422993628</v>
      </c>
      <c r="E26" s="78">
        <v>2724863.4399122968</v>
      </c>
      <c r="F26" s="78">
        <v>4042855.3469114983</v>
      </c>
      <c r="G26" s="78">
        <v>8939678.3367880583</v>
      </c>
      <c r="H26" s="78">
        <v>75528406.959452987</v>
      </c>
      <c r="I26" s="83">
        <v>2419216.4317657389</v>
      </c>
    </row>
    <row r="27" spans="1:9">
      <c r="A27" s="73" t="s">
        <v>238</v>
      </c>
      <c r="B27" s="78">
        <v>408271.97835773393</v>
      </c>
      <c r="C27" s="78">
        <v>902713.75140032952</v>
      </c>
      <c r="D27" s="78">
        <v>1814255.4575061423</v>
      </c>
      <c r="E27" s="78">
        <v>2836949.0259886985</v>
      </c>
      <c r="F27" s="78">
        <v>4074097.8914229712</v>
      </c>
      <c r="G27" s="78">
        <v>8691025.0892018788</v>
      </c>
      <c r="H27" s="78">
        <v>72322192.236559138</v>
      </c>
      <c r="I27" s="83">
        <v>1912015.4905435697</v>
      </c>
    </row>
    <row r="28" spans="1:9">
      <c r="A28" s="73" t="s">
        <v>239</v>
      </c>
      <c r="B28" s="78">
        <v>405708.48761706555</v>
      </c>
      <c r="C28" s="78">
        <v>902671.53824779345</v>
      </c>
      <c r="D28" s="78">
        <v>1810017.3962062516</v>
      </c>
      <c r="E28" s="78">
        <v>2824043.9770554495</v>
      </c>
      <c r="F28" s="78">
        <v>4083618.092548077</v>
      </c>
      <c r="G28" s="78">
        <v>8630050.7625570782</v>
      </c>
      <c r="H28" s="78">
        <v>71567010.309278354</v>
      </c>
      <c r="I28" s="83">
        <v>1919894.3503295179</v>
      </c>
    </row>
    <row r="29" spans="1:9">
      <c r="A29" s="73" t="s">
        <v>240</v>
      </c>
      <c r="B29" s="78">
        <v>401551.69849959447</v>
      </c>
      <c r="C29" s="78">
        <v>903081.83566775243</v>
      </c>
      <c r="D29" s="78">
        <v>1801567.4385548523</v>
      </c>
      <c r="E29" s="78">
        <v>2805669.652711703</v>
      </c>
      <c r="F29" s="78">
        <v>4095008.6857142858</v>
      </c>
      <c r="G29" s="78">
        <v>8633959.385885885</v>
      </c>
      <c r="H29" s="78">
        <v>74145000</v>
      </c>
      <c r="I29" s="83">
        <v>1939708.7907837776</v>
      </c>
    </row>
    <row r="30" spans="1:9">
      <c r="A30" s="73" t="s">
        <v>241</v>
      </c>
      <c r="B30" s="78">
        <v>399578.52626382309</v>
      </c>
      <c r="C30" s="78">
        <v>902502.69002123142</v>
      </c>
      <c r="D30" s="78">
        <v>1795340.0177083334</v>
      </c>
      <c r="E30" s="78">
        <v>2787001.8621973931</v>
      </c>
      <c r="F30" s="78">
        <v>4097006.4258210645</v>
      </c>
      <c r="G30" s="78">
        <v>8768259.3571428563</v>
      </c>
      <c r="H30" s="78">
        <v>73304761.90476191</v>
      </c>
      <c r="I30" s="83">
        <v>1950552.460897472</v>
      </c>
    </row>
    <row r="31" spans="1:9">
      <c r="A31" s="73" t="s">
        <v>242</v>
      </c>
      <c r="B31" s="78">
        <v>397787.83024390246</v>
      </c>
      <c r="C31" s="78">
        <v>903240.96104108694</v>
      </c>
      <c r="D31" s="78">
        <v>1783665.2270886076</v>
      </c>
      <c r="E31" s="78">
        <v>2766135.8096118299</v>
      </c>
      <c r="F31" s="78">
        <v>4095323.8993288591</v>
      </c>
      <c r="G31" s="78">
        <v>8935921.4736842103</v>
      </c>
      <c r="H31" s="78">
        <v>74314678.899082571</v>
      </c>
      <c r="I31" s="83">
        <v>1975641.2915947195</v>
      </c>
    </row>
    <row r="32" spans="1:9">
      <c r="A32" s="73" t="s">
        <v>243</v>
      </c>
      <c r="B32" s="78">
        <v>395801.91219606332</v>
      </c>
      <c r="C32" s="78">
        <v>903418.79154423764</v>
      </c>
      <c r="D32" s="78">
        <v>1771840.2586726998</v>
      </c>
      <c r="E32" s="78">
        <v>2737920.9235849055</v>
      </c>
      <c r="F32" s="78">
        <v>4137764.3831990794</v>
      </c>
      <c r="G32" s="78">
        <v>8925711.7617647052</v>
      </c>
      <c r="H32" s="78">
        <v>77641071.428571433</v>
      </c>
      <c r="I32" s="83">
        <v>1993500.6942300217</v>
      </c>
    </row>
    <row r="33" spans="1:9">
      <c r="A33" s="73" t="s">
        <v>244</v>
      </c>
      <c r="B33" s="78">
        <v>394451.67949211237</v>
      </c>
      <c r="C33" s="78">
        <v>902479.17180544103</v>
      </c>
      <c r="D33" s="78">
        <v>1767596.0620655413</v>
      </c>
      <c r="E33" s="78">
        <v>2737226.9390354869</v>
      </c>
      <c r="F33" s="78">
        <v>4143452.3791208793</v>
      </c>
      <c r="G33" s="78">
        <v>8810538.2031029612</v>
      </c>
      <c r="H33" s="78">
        <v>77672033.898305088</v>
      </c>
      <c r="I33" s="83">
        <v>2032023.9753958185</v>
      </c>
    </row>
    <row r="34" spans="1:9">
      <c r="A34" s="73" t="s">
        <v>245</v>
      </c>
      <c r="B34" s="78">
        <v>391496.97591765394</v>
      </c>
      <c r="C34" s="78">
        <v>901196.92619489948</v>
      </c>
      <c r="D34" s="78">
        <v>1763707.0664013927</v>
      </c>
      <c r="E34" s="78">
        <v>2726115.0758251562</v>
      </c>
      <c r="F34" s="78">
        <v>4159889.7173447539</v>
      </c>
      <c r="G34" s="78">
        <v>9025547.882191781</v>
      </c>
      <c r="H34" s="78">
        <v>78154330.708661422</v>
      </c>
      <c r="I34" s="83">
        <v>2105162.0837082709</v>
      </c>
    </row>
    <row r="35" spans="1:9">
      <c r="A35" s="73" t="s">
        <v>246</v>
      </c>
      <c r="B35" s="78">
        <v>333118.25911559351</v>
      </c>
      <c r="C35" s="78">
        <v>772503.7383787937</v>
      </c>
      <c r="D35" s="78">
        <v>1409776.9655910144</v>
      </c>
      <c r="E35" s="78">
        <v>2532191.1502086231</v>
      </c>
      <c r="F35" s="78">
        <v>4033897.6430317848</v>
      </c>
      <c r="G35" s="78">
        <v>8857405.958139535</v>
      </c>
      <c r="H35" s="78">
        <v>78160902.255639091</v>
      </c>
      <c r="I35" s="83">
        <v>2327482.0495429714</v>
      </c>
    </row>
    <row r="36" spans="1:9">
      <c r="A36" s="73" t="s">
        <v>247</v>
      </c>
      <c r="B36" s="78">
        <v>331050.65581051074</v>
      </c>
      <c r="C36" s="78">
        <v>775956.1000566358</v>
      </c>
      <c r="D36" s="78">
        <v>1416063.4361233481</v>
      </c>
      <c r="E36" s="78">
        <v>2537920.8484015125</v>
      </c>
      <c r="F36" s="78">
        <v>4048246.4012539187</v>
      </c>
      <c r="G36" s="78">
        <v>8857226.1491525415</v>
      </c>
      <c r="H36" s="78">
        <v>78199270.072992697</v>
      </c>
      <c r="I36" s="83">
        <v>2337864.3944706321</v>
      </c>
    </row>
    <row r="37" spans="1:9" ht="14.5">
      <c r="A37" s="73" t="s">
        <v>395</v>
      </c>
      <c r="B37" s="170">
        <v>327459.30398613517</v>
      </c>
      <c r="C37" s="170">
        <v>779647.37438886799</v>
      </c>
      <c r="D37" s="170">
        <v>1422448.3306836248</v>
      </c>
      <c r="E37" s="170">
        <v>2540195.8764278297</v>
      </c>
      <c r="F37" s="171">
        <v>4057448.1115355231</v>
      </c>
      <c r="G37" s="170">
        <v>8778328.7146042362</v>
      </c>
      <c r="H37" s="170">
        <v>78074890.143884897</v>
      </c>
      <c r="I37" s="172">
        <v>2331121.6295423605</v>
      </c>
    </row>
    <row r="38" spans="1:9" ht="14.5">
      <c r="A38" s="73" t="s">
        <v>396</v>
      </c>
      <c r="B38" s="170">
        <v>325262.81353079772</v>
      </c>
      <c r="C38" s="170">
        <v>780906.81522765919</v>
      </c>
      <c r="D38" s="170">
        <v>1425045.5527817404</v>
      </c>
      <c r="E38" s="170">
        <v>2543706.0246100519</v>
      </c>
      <c r="F38" s="171">
        <v>4052205.9015503875</v>
      </c>
      <c r="G38" s="170">
        <v>8724745.8392652124</v>
      </c>
      <c r="H38" s="170">
        <v>79642135.887218043</v>
      </c>
      <c r="I38" s="172">
        <v>2301661.1330113905</v>
      </c>
    </row>
    <row r="39" spans="1:9">
      <c r="A39" s="73"/>
      <c r="B39" s="78"/>
      <c r="C39" s="78"/>
      <c r="D39" s="78"/>
      <c r="E39" s="78"/>
      <c r="F39" s="78"/>
      <c r="G39" s="78"/>
      <c r="H39" s="78"/>
      <c r="I39" s="83"/>
    </row>
    <row r="40" spans="1:9">
      <c r="A40" s="73"/>
      <c r="B40" s="78"/>
      <c r="C40" s="78"/>
      <c r="D40" s="78"/>
      <c r="E40" s="78"/>
      <c r="F40" s="78"/>
      <c r="G40" s="78"/>
      <c r="H40" s="78"/>
      <c r="I40" s="83"/>
    </row>
    <row r="41" spans="1:9">
      <c r="A41" s="73"/>
      <c r="B41" s="78"/>
      <c r="C41" s="78"/>
      <c r="D41" s="78"/>
      <c r="E41" s="78"/>
      <c r="F41" s="78"/>
      <c r="G41" s="78"/>
      <c r="H41" s="78"/>
      <c r="I41" s="83"/>
    </row>
    <row r="42" spans="1:9">
      <c r="A42" s="42" t="s">
        <v>182</v>
      </c>
    </row>
  </sheetData>
  <mergeCells count="2">
    <mergeCell ref="A1:I1"/>
    <mergeCell ref="A23:I23"/>
  </mergeCells>
  <hyperlinks>
    <hyperlink ref="A42" location="Index!A1" display="back to index" xr:uid="{00000000-0004-0000-0600-000000000000}"/>
  </hyperlinks>
  <pageMargins left="0.25" right="0.25" top="0.75" bottom="0.75" header="0.3" footer="0.3"/>
  <pageSetup paperSize="9" scale="83" fitToHeight="0" orientation="landscape" horizontalDpi="300" verticalDpi="300"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G44"/>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15.08203125" defaultRowHeight="14"/>
  <cols>
    <col min="2" max="2" width="11.4140625" customWidth="1"/>
    <col min="3" max="5" width="12.75" customWidth="1"/>
    <col min="6" max="6" width="13.58203125" customWidth="1"/>
    <col min="7" max="7" width="13.08203125" customWidth="1"/>
  </cols>
  <sheetData>
    <row r="1" spans="1:7" s="59" customFormat="1" ht="15">
      <c r="A1" s="230" t="s">
        <v>155</v>
      </c>
      <c r="B1" s="230"/>
      <c r="C1" s="230"/>
      <c r="D1" s="230"/>
      <c r="E1" s="230"/>
      <c r="F1" s="230"/>
      <c r="G1" s="230"/>
    </row>
    <row r="2" spans="1:7" s="45" customFormat="1" ht="56">
      <c r="A2" s="71" t="s">
        <v>123</v>
      </c>
      <c r="B2" s="71" t="s">
        <v>257</v>
      </c>
      <c r="C2" s="71" t="s">
        <v>258</v>
      </c>
      <c r="D2" s="71" t="s">
        <v>259</v>
      </c>
      <c r="E2" s="71" t="s">
        <v>284</v>
      </c>
      <c r="F2" s="71" t="s">
        <v>260</v>
      </c>
      <c r="G2" s="71" t="s">
        <v>261</v>
      </c>
    </row>
    <row r="3" spans="1:7" ht="14.5">
      <c r="A3" s="24" t="s">
        <v>216</v>
      </c>
      <c r="B3" s="79">
        <v>0</v>
      </c>
      <c r="C3" s="81">
        <v>0</v>
      </c>
      <c r="D3" s="79">
        <v>0</v>
      </c>
      <c r="E3" s="79">
        <v>0</v>
      </c>
      <c r="F3" s="81">
        <v>0</v>
      </c>
      <c r="G3" s="82">
        <v>0</v>
      </c>
    </row>
    <row r="4" spans="1:7" ht="14.5">
      <c r="A4" s="25" t="s">
        <v>217</v>
      </c>
      <c r="B4" s="79">
        <v>0</v>
      </c>
      <c r="C4" s="81">
        <v>0</v>
      </c>
      <c r="D4" s="79">
        <v>0</v>
      </c>
      <c r="E4" s="79">
        <v>0</v>
      </c>
      <c r="F4" s="81">
        <v>0</v>
      </c>
      <c r="G4" s="82">
        <v>0</v>
      </c>
    </row>
    <row r="5" spans="1:7" ht="14.5">
      <c r="A5" s="24" t="s">
        <v>218</v>
      </c>
      <c r="B5" s="79">
        <v>0</v>
      </c>
      <c r="C5" s="81">
        <v>255</v>
      </c>
      <c r="D5" s="79">
        <v>0</v>
      </c>
      <c r="E5" s="79">
        <v>0</v>
      </c>
      <c r="F5" s="81">
        <v>255</v>
      </c>
      <c r="G5" s="82">
        <v>145352.9411764706</v>
      </c>
    </row>
    <row r="6" spans="1:7" ht="14.5">
      <c r="A6" s="25" t="s">
        <v>219</v>
      </c>
      <c r="B6" s="79">
        <v>0</v>
      </c>
      <c r="C6" s="81">
        <v>472</v>
      </c>
      <c r="D6" s="79">
        <v>0</v>
      </c>
      <c r="E6" s="79">
        <v>0</v>
      </c>
      <c r="F6" s="81">
        <v>472</v>
      </c>
      <c r="G6" s="82">
        <v>161319.27633474578</v>
      </c>
    </row>
    <row r="7" spans="1:7" ht="14.5">
      <c r="A7" s="24" t="s">
        <v>220</v>
      </c>
      <c r="B7" s="79">
        <v>0</v>
      </c>
      <c r="C7" s="81">
        <v>696</v>
      </c>
      <c r="D7" s="79">
        <v>0</v>
      </c>
      <c r="E7" s="79">
        <v>0</v>
      </c>
      <c r="F7" s="81">
        <v>696</v>
      </c>
      <c r="G7" s="82">
        <v>250262.79084770117</v>
      </c>
    </row>
    <row r="8" spans="1:7" ht="14.5">
      <c r="A8" s="25" t="s">
        <v>221</v>
      </c>
      <c r="B8" s="79">
        <v>0</v>
      </c>
      <c r="C8" s="81">
        <v>719</v>
      </c>
      <c r="D8" s="79">
        <v>0</v>
      </c>
      <c r="E8" s="79">
        <v>0</v>
      </c>
      <c r="F8" s="81">
        <v>719</v>
      </c>
      <c r="G8" s="82">
        <v>243708.66123783033</v>
      </c>
    </row>
    <row r="9" spans="1:7" ht="14.5">
      <c r="A9" s="24" t="s">
        <v>222</v>
      </c>
      <c r="B9" s="79">
        <v>0</v>
      </c>
      <c r="C9" s="81">
        <v>797</v>
      </c>
      <c r="D9" s="79">
        <v>0</v>
      </c>
      <c r="E9" s="79">
        <v>0</v>
      </c>
      <c r="F9" s="81">
        <f>SUM(B9:D9)-E9</f>
        <v>797</v>
      </c>
      <c r="G9" s="82">
        <v>234107.63316185697</v>
      </c>
    </row>
    <row r="10" spans="1:7">
      <c r="A10" s="72" t="s">
        <v>223</v>
      </c>
      <c r="B10" s="79">
        <v>0</v>
      </c>
      <c r="C10" s="81">
        <v>871</v>
      </c>
      <c r="D10" s="79">
        <v>0</v>
      </c>
      <c r="E10" s="79">
        <v>0</v>
      </c>
      <c r="F10" s="81">
        <f t="shared" ref="F10:F34" si="0">SUM(B10:D10)-E10</f>
        <v>871</v>
      </c>
      <c r="G10" s="82">
        <v>242383.46727898967</v>
      </c>
    </row>
    <row r="11" spans="1:7">
      <c r="A11" s="72" t="s">
        <v>224</v>
      </c>
      <c r="B11" s="79">
        <v>1</v>
      </c>
      <c r="C11" s="81">
        <v>994</v>
      </c>
      <c r="D11" s="79">
        <v>0</v>
      </c>
      <c r="E11" s="79">
        <v>0</v>
      </c>
      <c r="F11" s="81">
        <f t="shared" si="0"/>
        <v>995</v>
      </c>
      <c r="G11" s="82">
        <v>254412.06030150753</v>
      </c>
    </row>
    <row r="12" spans="1:7">
      <c r="A12" s="72" t="s">
        <v>225</v>
      </c>
      <c r="B12" s="79">
        <v>1</v>
      </c>
      <c r="C12" s="81">
        <v>1102</v>
      </c>
      <c r="D12" s="79">
        <v>0</v>
      </c>
      <c r="E12" s="79">
        <v>0</v>
      </c>
      <c r="F12" s="81">
        <f t="shared" si="0"/>
        <v>1103</v>
      </c>
      <c r="G12" s="82">
        <v>230532.184950136</v>
      </c>
    </row>
    <row r="13" spans="1:7">
      <c r="A13" s="72" t="s">
        <v>226</v>
      </c>
      <c r="B13" s="79">
        <v>1</v>
      </c>
      <c r="C13" s="81">
        <v>1194</v>
      </c>
      <c r="D13" s="79">
        <v>0</v>
      </c>
      <c r="E13" s="79">
        <v>0</v>
      </c>
      <c r="F13" s="81">
        <f t="shared" si="0"/>
        <v>1195</v>
      </c>
      <c r="G13" s="82">
        <v>241726.35983263599</v>
      </c>
    </row>
    <row r="14" spans="1:7">
      <c r="A14" s="72" t="s">
        <v>227</v>
      </c>
      <c r="B14" s="79">
        <v>1</v>
      </c>
      <c r="C14" s="81">
        <v>1333</v>
      </c>
      <c r="D14" s="79">
        <v>0</v>
      </c>
      <c r="E14" s="79">
        <v>0</v>
      </c>
      <c r="F14" s="81">
        <f t="shared" si="0"/>
        <v>1334</v>
      </c>
      <c r="G14" s="82">
        <v>225710.64467766116</v>
      </c>
    </row>
    <row r="15" spans="1:7">
      <c r="A15" s="72" t="s">
        <v>228</v>
      </c>
      <c r="B15" s="79">
        <v>1</v>
      </c>
      <c r="C15" s="81">
        <v>1439</v>
      </c>
      <c r="D15" s="79">
        <v>0</v>
      </c>
      <c r="E15" s="79">
        <v>0</v>
      </c>
      <c r="F15" s="81">
        <f t="shared" si="0"/>
        <v>1440</v>
      </c>
      <c r="G15" s="82">
        <v>223661.11111111112</v>
      </c>
    </row>
    <row r="16" spans="1:7">
      <c r="A16" s="73" t="s">
        <v>229</v>
      </c>
      <c r="B16" s="79">
        <v>1</v>
      </c>
      <c r="C16" s="81">
        <v>1541</v>
      </c>
      <c r="D16" s="79">
        <v>8</v>
      </c>
      <c r="E16" s="79">
        <v>5</v>
      </c>
      <c r="F16" s="81">
        <f t="shared" si="0"/>
        <v>1545</v>
      </c>
      <c r="G16" s="82">
        <v>224230.86900129702</v>
      </c>
    </row>
    <row r="17" spans="1:7">
      <c r="A17" s="73" t="s">
        <v>230</v>
      </c>
      <c r="B17" s="79">
        <v>1</v>
      </c>
      <c r="C17" s="81">
        <v>1621</v>
      </c>
      <c r="D17" s="79">
        <v>15</v>
      </c>
      <c r="E17" s="79">
        <v>10</v>
      </c>
      <c r="F17" s="81">
        <f t="shared" si="0"/>
        <v>1627</v>
      </c>
      <c r="G17" s="82">
        <v>217575.83230579531</v>
      </c>
    </row>
    <row r="18" spans="1:7">
      <c r="A18" s="73" t="s">
        <v>231</v>
      </c>
      <c r="B18" s="79">
        <v>1</v>
      </c>
      <c r="C18" s="81">
        <v>1723</v>
      </c>
      <c r="D18" s="79">
        <v>34</v>
      </c>
      <c r="E18" s="79">
        <v>22</v>
      </c>
      <c r="F18" s="81">
        <f t="shared" si="0"/>
        <v>1736</v>
      </c>
      <c r="G18" s="82">
        <v>219606.14849187934</v>
      </c>
    </row>
    <row r="19" spans="1:7">
      <c r="A19" s="73" t="s">
        <v>232</v>
      </c>
      <c r="B19" s="79">
        <v>1</v>
      </c>
      <c r="C19" s="81">
        <v>1788</v>
      </c>
      <c r="D19" s="79">
        <v>48</v>
      </c>
      <c r="E19" s="79">
        <v>30</v>
      </c>
      <c r="F19" s="81">
        <f t="shared" si="0"/>
        <v>1807</v>
      </c>
      <c r="G19" s="82">
        <v>219115.14812744551</v>
      </c>
    </row>
    <row r="20" spans="1:7">
      <c r="A20" s="73" t="s">
        <v>233</v>
      </c>
      <c r="B20" s="79">
        <v>1</v>
      </c>
      <c r="C20" s="81">
        <v>1858</v>
      </c>
      <c r="D20" s="79">
        <v>74</v>
      </c>
      <c r="E20" s="79">
        <v>48</v>
      </c>
      <c r="F20" s="81">
        <f t="shared" si="0"/>
        <v>1885</v>
      </c>
      <c r="G20" s="82">
        <v>211032.2754168908</v>
      </c>
    </row>
    <row r="21" spans="1:7">
      <c r="A21" s="73" t="s">
        <v>234</v>
      </c>
      <c r="B21" s="79">
        <v>1</v>
      </c>
      <c r="C21" s="81">
        <v>1942</v>
      </c>
      <c r="D21" s="79">
        <v>89</v>
      </c>
      <c r="E21" s="79">
        <v>55</v>
      </c>
      <c r="F21" s="81">
        <f t="shared" si="0"/>
        <v>1977</v>
      </c>
      <c r="G21" s="82">
        <v>221161.60576428205</v>
      </c>
    </row>
    <row r="22" spans="1:7">
      <c r="A22" s="73" t="s">
        <v>235</v>
      </c>
      <c r="B22" s="79">
        <v>1</v>
      </c>
      <c r="C22" s="81">
        <v>2062</v>
      </c>
      <c r="D22" s="79">
        <v>121</v>
      </c>
      <c r="E22" s="79">
        <v>73</v>
      </c>
      <c r="F22" s="81">
        <f t="shared" si="0"/>
        <v>2111</v>
      </c>
      <c r="G22" s="82">
        <v>226430</v>
      </c>
    </row>
    <row r="23" spans="1:7">
      <c r="A23" s="73" t="s">
        <v>236</v>
      </c>
      <c r="B23" s="79">
        <v>1</v>
      </c>
      <c r="C23" s="81">
        <v>2273</v>
      </c>
      <c r="D23" s="79">
        <v>174</v>
      </c>
      <c r="E23" s="79">
        <v>100</v>
      </c>
      <c r="F23" s="81">
        <f t="shared" si="0"/>
        <v>2348</v>
      </c>
      <c r="G23" s="82">
        <v>217087</v>
      </c>
    </row>
    <row r="24" spans="1:7">
      <c r="A24" s="73" t="s">
        <v>237</v>
      </c>
      <c r="B24" s="79">
        <v>1</v>
      </c>
      <c r="C24" s="81">
        <v>2429</v>
      </c>
      <c r="D24" s="79">
        <v>224</v>
      </c>
      <c r="E24" s="79">
        <v>123</v>
      </c>
      <c r="F24" s="81">
        <f t="shared" si="0"/>
        <v>2531</v>
      </c>
      <c r="G24" s="82">
        <v>213257</v>
      </c>
    </row>
    <row r="25" spans="1:7">
      <c r="A25" s="73" t="s">
        <v>238</v>
      </c>
      <c r="B25" s="79">
        <v>1</v>
      </c>
      <c r="C25" s="81">
        <v>2480</v>
      </c>
      <c r="D25" s="79">
        <v>240</v>
      </c>
      <c r="E25" s="79">
        <v>130</v>
      </c>
      <c r="F25" s="81">
        <f t="shared" si="0"/>
        <v>2591</v>
      </c>
      <c r="G25" s="82">
        <v>209725</v>
      </c>
    </row>
    <row r="26" spans="1:7">
      <c r="A26" s="73" t="s">
        <v>239</v>
      </c>
      <c r="B26" s="79">
        <v>1</v>
      </c>
      <c r="C26" s="81">
        <v>2627</v>
      </c>
      <c r="D26" s="79">
        <v>300</v>
      </c>
      <c r="E26" s="79">
        <v>157</v>
      </c>
      <c r="F26" s="81">
        <f t="shared" si="0"/>
        <v>2771</v>
      </c>
      <c r="G26" s="82">
        <v>212513</v>
      </c>
    </row>
    <row r="27" spans="1:7">
      <c r="A27" s="73" t="s">
        <v>240</v>
      </c>
      <c r="B27" s="79">
        <v>1</v>
      </c>
      <c r="C27" s="81">
        <v>2657</v>
      </c>
      <c r="D27" s="79">
        <v>304</v>
      </c>
      <c r="E27" s="79">
        <v>158</v>
      </c>
      <c r="F27" s="81">
        <f t="shared" si="0"/>
        <v>2804</v>
      </c>
      <c r="G27" s="82">
        <v>210320</v>
      </c>
    </row>
    <row r="28" spans="1:7">
      <c r="A28" s="73" t="s">
        <v>241</v>
      </c>
      <c r="B28" s="79">
        <v>1</v>
      </c>
      <c r="C28" s="81">
        <v>2808</v>
      </c>
      <c r="D28" s="79">
        <v>401</v>
      </c>
      <c r="E28" s="79">
        <v>189</v>
      </c>
      <c r="F28" s="81">
        <f t="shared" si="0"/>
        <v>3021</v>
      </c>
      <c r="G28" s="82">
        <v>204881</v>
      </c>
    </row>
    <row r="29" spans="1:7">
      <c r="A29" s="73" t="s">
        <v>242</v>
      </c>
      <c r="B29" s="79">
        <v>1</v>
      </c>
      <c r="C29" s="81">
        <v>2821</v>
      </c>
      <c r="D29" s="79">
        <v>412</v>
      </c>
      <c r="E29" s="79">
        <v>191</v>
      </c>
      <c r="F29" s="81">
        <f t="shared" si="0"/>
        <v>3043</v>
      </c>
      <c r="G29" s="82">
        <v>204177</v>
      </c>
    </row>
    <row r="30" spans="1:7">
      <c r="A30" s="73" t="s">
        <v>243</v>
      </c>
      <c r="B30" s="79">
        <v>1</v>
      </c>
      <c r="C30" s="81">
        <v>3028</v>
      </c>
      <c r="D30" s="79">
        <v>545</v>
      </c>
      <c r="E30" s="79">
        <v>245</v>
      </c>
      <c r="F30" s="81">
        <f t="shared" si="0"/>
        <v>3329</v>
      </c>
      <c r="G30" s="82">
        <v>213737</v>
      </c>
    </row>
    <row r="31" spans="1:7">
      <c r="A31" s="73" t="s">
        <v>244</v>
      </c>
      <c r="B31" s="79">
        <v>1</v>
      </c>
      <c r="C31" s="81">
        <v>3093</v>
      </c>
      <c r="D31" s="79">
        <v>563</v>
      </c>
      <c r="E31" s="79">
        <v>252</v>
      </c>
      <c r="F31" s="81">
        <f t="shared" si="0"/>
        <v>3405</v>
      </c>
      <c r="G31" s="82">
        <v>215055</v>
      </c>
    </row>
    <row r="32" spans="1:7">
      <c r="A32" s="73" t="s">
        <v>245</v>
      </c>
      <c r="B32" s="79">
        <v>1</v>
      </c>
      <c r="C32" s="81">
        <v>3135</v>
      </c>
      <c r="D32" s="79">
        <v>593</v>
      </c>
      <c r="E32" s="79">
        <v>272</v>
      </c>
      <c r="F32" s="81">
        <f t="shared" si="0"/>
        <v>3457</v>
      </c>
      <c r="G32" s="82">
        <v>214432</v>
      </c>
    </row>
    <row r="33" spans="1:7">
      <c r="A33" s="73" t="s">
        <v>246</v>
      </c>
      <c r="B33" s="79">
        <v>1</v>
      </c>
      <c r="C33" s="81">
        <v>3293</v>
      </c>
      <c r="D33" s="79">
        <v>643</v>
      </c>
      <c r="E33" s="79">
        <v>295</v>
      </c>
      <c r="F33" s="81">
        <f t="shared" si="0"/>
        <v>3642</v>
      </c>
      <c r="G33" s="82">
        <v>216950</v>
      </c>
    </row>
    <row r="34" spans="1:7">
      <c r="A34" s="73" t="s">
        <v>247</v>
      </c>
      <c r="B34" s="79">
        <v>1</v>
      </c>
      <c r="C34" s="81">
        <v>3461</v>
      </c>
      <c r="D34" s="79">
        <v>658</v>
      </c>
      <c r="E34" s="79">
        <v>308</v>
      </c>
      <c r="F34" s="81">
        <f t="shared" si="0"/>
        <v>3812</v>
      </c>
      <c r="G34" s="82">
        <v>241245</v>
      </c>
    </row>
    <row r="35" spans="1:7">
      <c r="A35" s="73" t="s">
        <v>395</v>
      </c>
      <c r="B35" s="79">
        <v>1</v>
      </c>
      <c r="C35" s="81">
        <v>3521</v>
      </c>
      <c r="D35" s="79">
        <v>659</v>
      </c>
      <c r="E35" s="79">
        <v>312</v>
      </c>
      <c r="F35" s="81">
        <v>3869</v>
      </c>
      <c r="G35" s="82">
        <v>241322.61890971038</v>
      </c>
    </row>
    <row r="36" spans="1:7">
      <c r="A36" s="73" t="s">
        <v>396</v>
      </c>
      <c r="B36" s="79">
        <v>1</v>
      </c>
      <c r="C36" s="81">
        <v>3589</v>
      </c>
      <c r="D36" s="79">
        <v>663</v>
      </c>
      <c r="E36" s="79">
        <v>319</v>
      </c>
      <c r="F36" s="81">
        <v>3934</v>
      </c>
      <c r="G36" s="82">
        <v>238440.52278551532</v>
      </c>
    </row>
    <row r="37" spans="1:7" ht="17.5">
      <c r="A37" s="35"/>
      <c r="B37" s="30"/>
    </row>
    <row r="38" spans="1:7" ht="17.5">
      <c r="A38" s="35"/>
      <c r="B38" s="30"/>
    </row>
    <row r="39" spans="1:7" ht="17.5">
      <c r="A39" s="35" t="s">
        <v>252</v>
      </c>
      <c r="B39" s="30"/>
    </row>
    <row r="40" spans="1:7" ht="17.5">
      <c r="A40" s="35" t="s">
        <v>262</v>
      </c>
      <c r="B40" s="30"/>
    </row>
    <row r="41" spans="1:7" ht="17.5">
      <c r="A41" s="35" t="s">
        <v>326</v>
      </c>
    </row>
    <row r="42" spans="1:7" ht="17.5">
      <c r="A42" s="30"/>
    </row>
    <row r="43" spans="1:7">
      <c r="A43" s="42" t="s">
        <v>182</v>
      </c>
    </row>
    <row r="44" spans="1:7" ht="17.5">
      <c r="A44" s="34"/>
    </row>
  </sheetData>
  <mergeCells count="1">
    <mergeCell ref="A1:G1"/>
  </mergeCells>
  <hyperlinks>
    <hyperlink ref="A43" location="Index!A1" display="back to index" xr:uid="{00000000-0004-0000-0700-000000000000}"/>
  </hyperlinks>
  <pageMargins left="0.25" right="0.25" top="0.75" bottom="0.75" header="0.3" footer="0.3"/>
  <pageSetup paperSize="9" fitToHeight="0" orientation="landscape" horizontalDpi="300" verticalDpi="3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I41"/>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15.08203125" defaultRowHeight="14"/>
  <cols>
    <col min="1" max="1" width="15.08203125" style="29"/>
    <col min="7" max="7" width="17.08203125" customWidth="1"/>
  </cols>
  <sheetData>
    <row r="1" spans="1:8" s="57" customFormat="1" ht="15">
      <c r="A1" s="231" t="s">
        <v>333</v>
      </c>
      <c r="B1" s="231"/>
      <c r="C1" s="231"/>
      <c r="D1" s="231"/>
      <c r="E1" s="231"/>
      <c r="F1" s="231"/>
      <c r="G1" s="231"/>
      <c r="H1" s="231"/>
    </row>
    <row r="2" spans="1:8" s="52" customFormat="1" ht="28">
      <c r="A2" s="71" t="s">
        <v>83</v>
      </c>
      <c r="B2" s="71" t="s">
        <v>84</v>
      </c>
      <c r="C2" s="71" t="s">
        <v>85</v>
      </c>
      <c r="D2" s="71" t="s">
        <v>86</v>
      </c>
      <c r="E2" s="71" t="s">
        <v>195</v>
      </c>
      <c r="F2" s="71" t="s">
        <v>196</v>
      </c>
      <c r="G2" s="71" t="s">
        <v>87</v>
      </c>
      <c r="H2" s="71" t="s">
        <v>78</v>
      </c>
    </row>
    <row r="3" spans="1:8">
      <c r="A3" s="72" t="s">
        <v>216</v>
      </c>
      <c r="B3" s="91">
        <v>4643</v>
      </c>
      <c r="C3" s="91">
        <v>1270</v>
      </c>
      <c r="D3" s="91">
        <v>0</v>
      </c>
      <c r="E3" s="91">
        <v>4150</v>
      </c>
      <c r="F3" s="91">
        <v>4551</v>
      </c>
      <c r="G3" s="91">
        <v>1202</v>
      </c>
      <c r="H3" s="91">
        <v>15816</v>
      </c>
    </row>
    <row r="4" spans="1:8">
      <c r="A4" s="72" t="s">
        <v>217</v>
      </c>
      <c r="B4" s="91">
        <v>4149</v>
      </c>
      <c r="C4" s="91">
        <v>727</v>
      </c>
      <c r="D4" s="91">
        <v>0</v>
      </c>
      <c r="E4" s="91">
        <v>3544</v>
      </c>
      <c r="F4" s="91">
        <v>4173</v>
      </c>
      <c r="G4" s="91">
        <v>1054</v>
      </c>
      <c r="H4" s="91">
        <v>13647</v>
      </c>
    </row>
    <row r="5" spans="1:8">
      <c r="A5" s="72" t="s">
        <v>218</v>
      </c>
      <c r="B5" s="91">
        <v>4292</v>
      </c>
      <c r="C5" s="91">
        <v>974</v>
      </c>
      <c r="D5" s="91">
        <v>0</v>
      </c>
      <c r="E5" s="91">
        <v>4097</v>
      </c>
      <c r="F5" s="91">
        <v>4270</v>
      </c>
      <c r="G5" s="91">
        <v>1089</v>
      </c>
      <c r="H5" s="91">
        <v>14722</v>
      </c>
    </row>
    <row r="6" spans="1:8">
      <c r="A6" s="72" t="s">
        <v>219</v>
      </c>
      <c r="B6" s="91">
        <v>4464</v>
      </c>
      <c r="C6" s="91">
        <v>1035</v>
      </c>
      <c r="D6" s="91">
        <v>0</v>
      </c>
      <c r="E6" s="91">
        <v>4085</v>
      </c>
      <c r="F6" s="91">
        <v>4779</v>
      </c>
      <c r="G6" s="91">
        <v>1004</v>
      </c>
      <c r="H6" s="91">
        <v>15367</v>
      </c>
    </row>
    <row r="7" spans="1:8">
      <c r="A7" s="72" t="s">
        <v>220</v>
      </c>
      <c r="B7" s="91">
        <v>4403</v>
      </c>
      <c r="C7" s="91">
        <v>1166</v>
      </c>
      <c r="D7" s="91">
        <v>0</v>
      </c>
      <c r="E7" s="91">
        <v>4559</v>
      </c>
      <c r="F7" s="91">
        <v>4349</v>
      </c>
      <c r="G7" s="91">
        <v>1198</v>
      </c>
      <c r="H7" s="91">
        <v>15675</v>
      </c>
    </row>
    <row r="8" spans="1:8">
      <c r="A8" s="72" t="s">
        <v>221</v>
      </c>
      <c r="B8" s="91">
        <v>3750</v>
      </c>
      <c r="C8" s="91">
        <v>987</v>
      </c>
      <c r="D8" s="91">
        <v>1</v>
      </c>
      <c r="E8" s="91">
        <v>3726</v>
      </c>
      <c r="F8" s="91">
        <v>3833</v>
      </c>
      <c r="G8" s="91">
        <v>1065</v>
      </c>
      <c r="H8" s="91">
        <v>13362</v>
      </c>
    </row>
    <row r="9" spans="1:8">
      <c r="A9" s="72" t="s">
        <v>222</v>
      </c>
      <c r="B9" s="91">
        <v>3818</v>
      </c>
      <c r="C9" s="91">
        <v>918</v>
      </c>
      <c r="D9" s="91">
        <v>0</v>
      </c>
      <c r="E9" s="91">
        <v>3277</v>
      </c>
      <c r="F9" s="91">
        <v>2763</v>
      </c>
      <c r="G9" s="91">
        <v>742</v>
      </c>
      <c r="H9" s="91">
        <v>11518</v>
      </c>
    </row>
    <row r="10" spans="1:8">
      <c r="A10" s="72" t="s">
        <v>223</v>
      </c>
      <c r="B10" s="91">
        <v>4435</v>
      </c>
      <c r="C10" s="91">
        <v>1126</v>
      </c>
      <c r="D10" s="91">
        <v>2</v>
      </c>
      <c r="E10" s="91">
        <v>3283</v>
      </c>
      <c r="F10" s="91">
        <v>2177</v>
      </c>
      <c r="G10" s="91">
        <v>764</v>
      </c>
      <c r="H10" s="91">
        <v>11787</v>
      </c>
    </row>
    <row r="11" spans="1:8">
      <c r="A11" s="72" t="s">
        <v>224</v>
      </c>
      <c r="B11" s="91">
        <v>4359</v>
      </c>
      <c r="C11" s="91">
        <v>1254</v>
      </c>
      <c r="D11" s="91">
        <v>0</v>
      </c>
      <c r="E11" s="91">
        <v>3782</v>
      </c>
      <c r="F11" s="91">
        <v>2675</v>
      </c>
      <c r="G11" s="91">
        <v>951</v>
      </c>
      <c r="H11" s="91">
        <v>13021</v>
      </c>
    </row>
    <row r="12" spans="1:8">
      <c r="A12" s="72" t="s">
        <v>225</v>
      </c>
      <c r="B12" s="91">
        <v>4110</v>
      </c>
      <c r="C12" s="91">
        <v>1414</v>
      </c>
      <c r="D12" s="91">
        <v>0</v>
      </c>
      <c r="E12" s="91">
        <v>3081</v>
      </c>
      <c r="F12" s="91">
        <v>2161</v>
      </c>
      <c r="G12" s="91">
        <v>861</v>
      </c>
      <c r="H12" s="91">
        <v>11627</v>
      </c>
    </row>
    <row r="13" spans="1:8">
      <c r="A13" s="72" t="s">
        <v>226</v>
      </c>
      <c r="B13" s="91">
        <v>4344</v>
      </c>
      <c r="C13" s="91">
        <v>1345</v>
      </c>
      <c r="D13" s="91">
        <v>0</v>
      </c>
      <c r="E13" s="91">
        <v>3180</v>
      </c>
      <c r="F13" s="91">
        <v>2305</v>
      </c>
      <c r="G13" s="91">
        <v>780</v>
      </c>
      <c r="H13" s="91">
        <v>11954</v>
      </c>
    </row>
    <row r="14" spans="1:8">
      <c r="A14" s="72" t="s">
        <v>227</v>
      </c>
      <c r="B14" s="91">
        <v>5011</v>
      </c>
      <c r="C14" s="91">
        <v>1499</v>
      </c>
      <c r="D14" s="91">
        <v>2</v>
      </c>
      <c r="E14" s="91">
        <v>3765</v>
      </c>
      <c r="F14" s="91">
        <v>2496</v>
      </c>
      <c r="G14" s="91">
        <v>771</v>
      </c>
      <c r="H14" s="91">
        <v>13544</v>
      </c>
    </row>
    <row r="15" spans="1:8">
      <c r="A15" s="72" t="s">
        <v>228</v>
      </c>
      <c r="B15" s="91">
        <v>5318</v>
      </c>
      <c r="C15" s="91">
        <v>1817</v>
      </c>
      <c r="D15" s="91">
        <v>0</v>
      </c>
      <c r="E15" s="91">
        <v>3992</v>
      </c>
      <c r="F15" s="91">
        <v>2681</v>
      </c>
      <c r="G15" s="91">
        <v>1017</v>
      </c>
      <c r="H15" s="91">
        <v>14825</v>
      </c>
    </row>
    <row r="16" spans="1:8">
      <c r="A16" s="73" t="s">
        <v>229</v>
      </c>
      <c r="B16" s="92">
        <v>5063</v>
      </c>
      <c r="C16" s="92">
        <v>1645</v>
      </c>
      <c r="D16" s="92">
        <v>0</v>
      </c>
      <c r="E16" s="92">
        <v>3423</v>
      </c>
      <c r="F16" s="92">
        <v>2434</v>
      </c>
      <c r="G16" s="92">
        <v>1071</v>
      </c>
      <c r="H16" s="92">
        <v>13636</v>
      </c>
    </row>
    <row r="17" spans="1:8">
      <c r="A17" s="73" t="s">
        <v>230</v>
      </c>
      <c r="B17" s="92">
        <v>5244</v>
      </c>
      <c r="C17" s="92">
        <v>1583</v>
      </c>
      <c r="D17" s="92">
        <v>1</v>
      </c>
      <c r="E17" s="92">
        <v>3664</v>
      </c>
      <c r="F17" s="92">
        <v>3018</v>
      </c>
      <c r="G17" s="92">
        <v>953</v>
      </c>
      <c r="H17" s="92">
        <v>14463</v>
      </c>
    </row>
    <row r="18" spans="1:8">
      <c r="A18" s="73" t="s">
        <v>231</v>
      </c>
      <c r="B18" s="92">
        <v>5830</v>
      </c>
      <c r="C18" s="92">
        <v>2013</v>
      </c>
      <c r="D18" s="92">
        <v>4</v>
      </c>
      <c r="E18" s="92">
        <v>3971</v>
      </c>
      <c r="F18" s="92">
        <v>3040</v>
      </c>
      <c r="G18" s="92">
        <v>990</v>
      </c>
      <c r="H18" s="92">
        <v>15848</v>
      </c>
    </row>
    <row r="19" spans="1:8">
      <c r="A19" s="73" t="s">
        <v>232</v>
      </c>
      <c r="B19" s="92">
        <v>5649</v>
      </c>
      <c r="C19" s="92">
        <v>1313</v>
      </c>
      <c r="D19" s="92">
        <v>8</v>
      </c>
      <c r="E19" s="92">
        <v>4140</v>
      </c>
      <c r="F19" s="92">
        <v>3012</v>
      </c>
      <c r="G19" s="92">
        <v>1206</v>
      </c>
      <c r="H19" s="92">
        <v>15328</v>
      </c>
    </row>
    <row r="20" spans="1:8">
      <c r="A20" s="73" t="s">
        <v>233</v>
      </c>
      <c r="B20" s="92">
        <v>5233</v>
      </c>
      <c r="C20" s="92">
        <v>1887</v>
      </c>
      <c r="D20" s="92">
        <v>38</v>
      </c>
      <c r="E20" s="92">
        <v>3715</v>
      </c>
      <c r="F20" s="92">
        <v>2537</v>
      </c>
      <c r="G20" s="92">
        <v>1142</v>
      </c>
      <c r="H20" s="92">
        <v>14552</v>
      </c>
    </row>
    <row r="21" spans="1:8">
      <c r="A21" s="73" t="s">
        <v>234</v>
      </c>
      <c r="B21" s="92">
        <v>5313</v>
      </c>
      <c r="C21" s="92">
        <v>1791</v>
      </c>
      <c r="D21" s="92">
        <v>128</v>
      </c>
      <c r="E21" s="92">
        <v>3987</v>
      </c>
      <c r="F21" s="92">
        <v>2552</v>
      </c>
      <c r="G21" s="92">
        <v>1167</v>
      </c>
      <c r="H21" s="92">
        <v>14938</v>
      </c>
    </row>
    <row r="22" spans="1:8">
      <c r="A22" s="73" t="s">
        <v>235</v>
      </c>
      <c r="B22" s="92">
        <v>6273</v>
      </c>
      <c r="C22" s="92">
        <v>2172</v>
      </c>
      <c r="D22" s="92">
        <v>155</v>
      </c>
      <c r="E22" s="92">
        <v>4477</v>
      </c>
      <c r="F22" s="92">
        <v>3304</v>
      </c>
      <c r="G22" s="92">
        <v>1207</v>
      </c>
      <c r="H22" s="92">
        <v>17588</v>
      </c>
    </row>
    <row r="23" spans="1:8">
      <c r="A23" s="73" t="s">
        <v>236</v>
      </c>
      <c r="B23" s="92">
        <v>5629</v>
      </c>
      <c r="C23" s="92">
        <v>1357</v>
      </c>
      <c r="D23" s="92">
        <v>931</v>
      </c>
      <c r="E23" s="92">
        <v>5000</v>
      </c>
      <c r="F23" s="92">
        <v>3820</v>
      </c>
      <c r="G23" s="92">
        <v>1434</v>
      </c>
      <c r="H23" s="92">
        <v>18171</v>
      </c>
    </row>
    <row r="24" spans="1:8">
      <c r="A24" s="73" t="s">
        <v>237</v>
      </c>
      <c r="B24" s="92">
        <v>5031</v>
      </c>
      <c r="C24" s="92">
        <v>1193</v>
      </c>
      <c r="D24" s="92">
        <v>1219</v>
      </c>
      <c r="E24" s="92">
        <v>3844</v>
      </c>
      <c r="F24" s="92">
        <v>3260</v>
      </c>
      <c r="G24" s="92">
        <v>1266</v>
      </c>
      <c r="H24" s="92">
        <v>15813</v>
      </c>
    </row>
    <row r="25" spans="1:8">
      <c r="A25" s="73" t="s">
        <v>238</v>
      </c>
      <c r="B25" s="92">
        <v>5308</v>
      </c>
      <c r="C25" s="92">
        <v>902</v>
      </c>
      <c r="D25" s="92">
        <v>1172</v>
      </c>
      <c r="E25" s="92">
        <v>4340</v>
      </c>
      <c r="F25" s="92">
        <v>3518</v>
      </c>
      <c r="G25" s="92">
        <v>1152</v>
      </c>
      <c r="H25" s="92">
        <v>16392</v>
      </c>
    </row>
    <row r="26" spans="1:8">
      <c r="A26" s="73" t="s">
        <v>239</v>
      </c>
      <c r="B26" s="92">
        <v>5952</v>
      </c>
      <c r="C26" s="92">
        <v>863</v>
      </c>
      <c r="D26" s="92">
        <v>1322</v>
      </c>
      <c r="E26" s="92">
        <v>4842</v>
      </c>
      <c r="F26" s="92">
        <v>3758</v>
      </c>
      <c r="G26" s="92">
        <v>1412</v>
      </c>
      <c r="H26" s="92">
        <v>18149</v>
      </c>
    </row>
    <row r="27" spans="1:8">
      <c r="A27" s="73" t="s">
        <v>240</v>
      </c>
      <c r="B27" s="92">
        <v>5861</v>
      </c>
      <c r="C27" s="92">
        <v>1117</v>
      </c>
      <c r="D27" s="92">
        <v>1311</v>
      </c>
      <c r="E27" s="92">
        <v>5057</v>
      </c>
      <c r="F27" s="92">
        <v>3591</v>
      </c>
      <c r="G27" s="92">
        <v>1427</v>
      </c>
      <c r="H27" s="92">
        <v>18364</v>
      </c>
    </row>
    <row r="28" spans="1:8">
      <c r="A28" s="73" t="s">
        <v>241</v>
      </c>
      <c r="B28" s="92">
        <v>5618</v>
      </c>
      <c r="C28" s="92">
        <v>1365</v>
      </c>
      <c r="D28" s="92">
        <v>1322</v>
      </c>
      <c r="E28" s="92">
        <v>4039</v>
      </c>
      <c r="F28" s="92">
        <v>3428</v>
      </c>
      <c r="G28" s="92">
        <v>1291</v>
      </c>
      <c r="H28" s="92">
        <v>17063</v>
      </c>
    </row>
    <row r="29" spans="1:8">
      <c r="A29" s="73" t="s">
        <v>242</v>
      </c>
      <c r="B29" s="92">
        <v>6084</v>
      </c>
      <c r="C29" s="92">
        <v>1637</v>
      </c>
      <c r="D29" s="92">
        <v>1553</v>
      </c>
      <c r="E29" s="92">
        <v>4519</v>
      </c>
      <c r="F29" s="92">
        <v>3776</v>
      </c>
      <c r="G29" s="92">
        <v>1331</v>
      </c>
      <c r="H29" s="92">
        <v>18900</v>
      </c>
    </row>
    <row r="30" spans="1:8">
      <c r="A30" s="73" t="s">
        <v>243</v>
      </c>
      <c r="B30" s="92">
        <v>6347</v>
      </c>
      <c r="C30" s="92">
        <v>982</v>
      </c>
      <c r="D30" s="92">
        <v>1215</v>
      </c>
      <c r="E30" s="92">
        <v>4807</v>
      </c>
      <c r="F30" s="92">
        <v>4298</v>
      </c>
      <c r="G30" s="92">
        <v>1399</v>
      </c>
      <c r="H30" s="92">
        <v>19048</v>
      </c>
    </row>
    <row r="31" spans="1:8">
      <c r="A31" s="73" t="s">
        <v>244</v>
      </c>
      <c r="B31" s="92">
        <v>6493</v>
      </c>
      <c r="C31" s="92">
        <v>1395</v>
      </c>
      <c r="D31" s="92">
        <v>1574</v>
      </c>
      <c r="E31" s="92">
        <v>5217</v>
      </c>
      <c r="F31" s="92">
        <v>4621</v>
      </c>
      <c r="G31" s="92">
        <v>1515</v>
      </c>
      <c r="H31" s="92">
        <v>20815</v>
      </c>
    </row>
    <row r="32" spans="1:8">
      <c r="A32" s="73" t="s">
        <v>245</v>
      </c>
      <c r="B32" s="92">
        <v>5788</v>
      </c>
      <c r="C32" s="92">
        <v>1071</v>
      </c>
      <c r="D32" s="92">
        <v>1190</v>
      </c>
      <c r="E32" s="92">
        <v>4222</v>
      </c>
      <c r="F32" s="92">
        <v>4032</v>
      </c>
      <c r="G32" s="92">
        <v>1319</v>
      </c>
      <c r="H32" s="92">
        <v>17622</v>
      </c>
    </row>
    <row r="33" spans="1:9">
      <c r="A33" s="73" t="s">
        <v>246</v>
      </c>
      <c r="B33" s="92">
        <v>5783</v>
      </c>
      <c r="C33" s="92">
        <v>932</v>
      </c>
      <c r="D33" s="92">
        <v>1096</v>
      </c>
      <c r="E33" s="92">
        <v>4707</v>
      </c>
      <c r="F33" s="92">
        <v>4638</v>
      </c>
      <c r="G33" s="92">
        <v>1343</v>
      </c>
      <c r="H33" s="92">
        <v>18499</v>
      </c>
    </row>
    <row r="34" spans="1:9">
      <c r="A34" s="73" t="s">
        <v>247</v>
      </c>
      <c r="B34" s="92">
        <v>7271</v>
      </c>
      <c r="C34" s="92">
        <v>1395</v>
      </c>
      <c r="D34" s="92">
        <v>1471</v>
      </c>
      <c r="E34" s="92">
        <v>4876</v>
      </c>
      <c r="F34" s="92">
        <v>4506</v>
      </c>
      <c r="G34" s="92">
        <v>1566</v>
      </c>
      <c r="H34" s="92">
        <v>21085</v>
      </c>
    </row>
    <row r="35" spans="1:9">
      <c r="A35" s="73" t="s">
        <v>395</v>
      </c>
      <c r="B35" s="173">
        <v>7612</v>
      </c>
      <c r="C35" s="173">
        <v>820</v>
      </c>
      <c r="D35" s="173">
        <v>1461</v>
      </c>
      <c r="E35" s="173">
        <v>4587</v>
      </c>
      <c r="F35" s="173">
        <v>4545</v>
      </c>
      <c r="G35" s="173">
        <v>1633</v>
      </c>
      <c r="H35" s="173">
        <v>20658</v>
      </c>
    </row>
    <row r="36" spans="1:9">
      <c r="A36" s="73" t="s">
        <v>396</v>
      </c>
      <c r="B36" s="173">
        <v>5531</v>
      </c>
      <c r="C36" s="173">
        <v>798</v>
      </c>
      <c r="D36" s="173">
        <v>783</v>
      </c>
      <c r="E36" s="173">
        <v>3443</v>
      </c>
      <c r="F36" s="173">
        <v>3393</v>
      </c>
      <c r="G36" s="173">
        <v>1283</v>
      </c>
      <c r="H36" s="173">
        <v>15231</v>
      </c>
    </row>
    <row r="37" spans="1:9">
      <c r="B37" s="124"/>
      <c r="C37" s="124"/>
      <c r="D37" s="124"/>
      <c r="E37" s="124"/>
      <c r="F37" s="124"/>
      <c r="G37" s="124"/>
      <c r="H37" s="124"/>
    </row>
    <row r="38" spans="1:9">
      <c r="B38" s="124"/>
      <c r="C38" s="124"/>
      <c r="D38" s="124"/>
      <c r="E38" s="124"/>
      <c r="F38" s="124"/>
      <c r="G38" s="124"/>
      <c r="H38" s="124"/>
      <c r="I38" s="136"/>
    </row>
    <row r="39" spans="1:9">
      <c r="B39" s="124"/>
      <c r="C39" s="124"/>
      <c r="D39" s="124"/>
      <c r="E39" s="124"/>
      <c r="F39" s="124"/>
      <c r="G39" s="124"/>
      <c r="H39" s="124"/>
      <c r="I39" s="136"/>
    </row>
    <row r="40" spans="1:9">
      <c r="H40" s="124">
        <f>SUM(B38:G38)</f>
        <v>0</v>
      </c>
    </row>
    <row r="41" spans="1:9">
      <c r="A41" s="42" t="s">
        <v>182</v>
      </c>
    </row>
  </sheetData>
  <mergeCells count="1">
    <mergeCell ref="A1:H1"/>
  </mergeCells>
  <hyperlinks>
    <hyperlink ref="A41" location="Index!A1" display="back to index" xr:uid="{00000000-0004-0000-0800-000000000000}"/>
  </hyperlinks>
  <pageMargins left="0.25" right="0.25" top="0.75" bottom="0.75" header="0.3" footer="0.3"/>
  <pageSetup paperSize="9" scale="81" fitToHeight="0" orientation="landscape" horizontalDpi="300" verticalDpi="3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J41"/>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15.08203125" defaultRowHeight="14"/>
  <cols>
    <col min="1" max="1" width="15.08203125" style="29"/>
  </cols>
  <sheetData>
    <row r="1" spans="1:10" s="44" customFormat="1" ht="15">
      <c r="A1" s="232" t="s">
        <v>334</v>
      </c>
      <c r="B1" s="232"/>
      <c r="C1" s="232"/>
      <c r="D1" s="232"/>
      <c r="E1" s="232"/>
      <c r="F1" s="232"/>
      <c r="G1" s="232"/>
      <c r="H1" s="232"/>
    </row>
    <row r="2" spans="1:10" s="56" customFormat="1" ht="28">
      <c r="A2" s="71" t="s">
        <v>83</v>
      </c>
      <c r="B2" s="71" t="s">
        <v>84</v>
      </c>
      <c r="C2" s="71" t="s">
        <v>85</v>
      </c>
      <c r="D2" s="71" t="s">
        <v>86</v>
      </c>
      <c r="E2" s="71" t="s">
        <v>195</v>
      </c>
      <c r="F2" s="71" t="s">
        <v>196</v>
      </c>
      <c r="G2" s="71" t="s">
        <v>87</v>
      </c>
      <c r="H2" s="71" t="s">
        <v>78</v>
      </c>
      <c r="I2" s="52"/>
      <c r="J2" s="52"/>
    </row>
    <row r="3" spans="1:10">
      <c r="A3" s="72" t="s">
        <v>216</v>
      </c>
      <c r="B3" s="75">
        <v>1416763458.2</v>
      </c>
      <c r="C3" s="75">
        <v>266926869.13999999</v>
      </c>
      <c r="D3" s="75">
        <v>0</v>
      </c>
      <c r="E3" s="75">
        <v>552071211.16999996</v>
      </c>
      <c r="F3" s="75">
        <v>144791423.44999999</v>
      </c>
      <c r="G3" s="75">
        <v>53406210.329999998</v>
      </c>
      <c r="H3" s="75">
        <v>2433959172.3000002</v>
      </c>
      <c r="J3" s="74"/>
    </row>
    <row r="4" spans="1:10">
      <c r="A4" s="72" t="s">
        <v>217</v>
      </c>
      <c r="B4" s="75">
        <v>1224729947.9000001</v>
      </c>
      <c r="C4" s="75">
        <v>140279428.96000001</v>
      </c>
      <c r="D4" s="75">
        <v>0</v>
      </c>
      <c r="E4" s="75">
        <v>447951145.61000001</v>
      </c>
      <c r="F4" s="75">
        <v>120693425.95</v>
      </c>
      <c r="G4" s="75">
        <v>39691904.82</v>
      </c>
      <c r="H4" s="75">
        <v>1973345853.2</v>
      </c>
      <c r="J4" s="74"/>
    </row>
    <row r="5" spans="1:10">
      <c r="A5" s="72" t="s">
        <v>218</v>
      </c>
      <c r="B5" s="75">
        <v>1312792064.8</v>
      </c>
      <c r="C5" s="75">
        <v>220460139.78</v>
      </c>
      <c r="D5" s="75">
        <v>0</v>
      </c>
      <c r="E5" s="75">
        <v>521486067.94999999</v>
      </c>
      <c r="F5" s="75">
        <v>126780812.11</v>
      </c>
      <c r="G5" s="75">
        <v>43025475.369999997</v>
      </c>
      <c r="H5" s="75">
        <v>2224544560</v>
      </c>
      <c r="J5" s="74"/>
    </row>
    <row r="6" spans="1:10">
      <c r="A6" s="72" t="s">
        <v>219</v>
      </c>
      <c r="B6" s="75">
        <v>1347830596.7</v>
      </c>
      <c r="C6" s="75">
        <v>197736143.88</v>
      </c>
      <c r="D6" s="75">
        <v>0</v>
      </c>
      <c r="E6" s="75">
        <v>530595495.31</v>
      </c>
      <c r="F6" s="75">
        <v>140537652.69999999</v>
      </c>
      <c r="G6" s="75">
        <v>41450934.329999998</v>
      </c>
      <c r="H6" s="75">
        <v>2258150822.9000001</v>
      </c>
      <c r="J6" s="74"/>
    </row>
    <row r="7" spans="1:10">
      <c r="A7" s="72" t="s">
        <v>220</v>
      </c>
      <c r="B7" s="75">
        <v>1356396457.8</v>
      </c>
      <c r="C7" s="75">
        <v>238728332.41</v>
      </c>
      <c r="D7" s="75">
        <v>0</v>
      </c>
      <c r="E7" s="75">
        <v>548206002.48000002</v>
      </c>
      <c r="F7" s="75">
        <v>139694707.58000001</v>
      </c>
      <c r="G7" s="75">
        <v>48969919.75</v>
      </c>
      <c r="H7" s="75">
        <v>2331995420</v>
      </c>
      <c r="J7" s="74"/>
    </row>
    <row r="8" spans="1:10">
      <c r="A8" s="72" t="s">
        <v>221</v>
      </c>
      <c r="B8" s="75">
        <v>1176199838.9000001</v>
      </c>
      <c r="C8" s="75">
        <v>224855528.27000001</v>
      </c>
      <c r="D8" s="75">
        <v>175000</v>
      </c>
      <c r="E8" s="75">
        <v>472720808.37</v>
      </c>
      <c r="F8" s="75">
        <v>118349398.91</v>
      </c>
      <c r="G8" s="75">
        <v>41242121.619999997</v>
      </c>
      <c r="H8" s="75">
        <v>2033542696.0999999</v>
      </c>
      <c r="J8" s="74"/>
    </row>
    <row r="9" spans="1:10">
      <c r="A9" s="72" t="s">
        <v>222</v>
      </c>
      <c r="B9" s="75">
        <v>1169263630.8</v>
      </c>
      <c r="C9" s="75">
        <v>193753456.38999999</v>
      </c>
      <c r="D9" s="75">
        <v>0</v>
      </c>
      <c r="E9" s="75">
        <v>512424132.70999998</v>
      </c>
      <c r="F9" s="75">
        <v>101637161.90000001</v>
      </c>
      <c r="G9" s="75">
        <v>31332286.390000001</v>
      </c>
      <c r="H9" s="75">
        <v>2008410668.0999999</v>
      </c>
      <c r="J9" s="74"/>
    </row>
    <row r="10" spans="1:10">
      <c r="A10" s="72" t="s">
        <v>223</v>
      </c>
      <c r="B10" s="75">
        <v>1385687635.4000001</v>
      </c>
      <c r="C10" s="75">
        <v>234600089.94</v>
      </c>
      <c r="D10" s="75">
        <v>898874</v>
      </c>
      <c r="E10" s="75">
        <v>504011331.04000002</v>
      </c>
      <c r="F10" s="75">
        <v>107935909.29000001</v>
      </c>
      <c r="G10" s="75">
        <v>34175774.600000001</v>
      </c>
      <c r="H10" s="75">
        <v>2267309614.3000002</v>
      </c>
      <c r="J10" s="74"/>
    </row>
    <row r="11" spans="1:10">
      <c r="A11" s="72" t="s">
        <v>224</v>
      </c>
      <c r="B11" s="75">
        <v>1323250878.3</v>
      </c>
      <c r="C11" s="75">
        <v>252334868.58000001</v>
      </c>
      <c r="D11" s="75">
        <v>0</v>
      </c>
      <c r="E11" s="75">
        <v>533831126.94</v>
      </c>
      <c r="F11" s="75">
        <v>129805523.73</v>
      </c>
      <c r="G11" s="75">
        <v>40379942.039999999</v>
      </c>
      <c r="H11" s="75">
        <v>2279602339.5999999</v>
      </c>
      <c r="J11" s="74"/>
    </row>
    <row r="12" spans="1:10">
      <c r="A12" s="72" t="s">
        <v>225</v>
      </c>
      <c r="B12" s="75">
        <v>1260137320.9000001</v>
      </c>
      <c r="C12" s="75">
        <v>305725970.85000002</v>
      </c>
      <c r="D12" s="75">
        <v>0</v>
      </c>
      <c r="E12" s="75">
        <v>470210379.06999999</v>
      </c>
      <c r="F12" s="75">
        <v>94380679.730000004</v>
      </c>
      <c r="G12" s="75">
        <v>35854928.909999996</v>
      </c>
      <c r="H12" s="75">
        <v>2166309279.4000001</v>
      </c>
      <c r="J12" s="74"/>
    </row>
    <row r="13" spans="1:10">
      <c r="A13" s="72" t="s">
        <v>226</v>
      </c>
      <c r="B13" s="75">
        <v>1340047715.9000001</v>
      </c>
      <c r="C13" s="75">
        <v>266195485.66</v>
      </c>
      <c r="D13" s="75">
        <v>0</v>
      </c>
      <c r="E13" s="75">
        <v>483361104.93000001</v>
      </c>
      <c r="F13" s="75">
        <v>102582282.98</v>
      </c>
      <c r="G13" s="75">
        <v>32626206.52</v>
      </c>
      <c r="H13" s="75">
        <v>2224812796</v>
      </c>
      <c r="J13" s="74"/>
    </row>
    <row r="14" spans="1:10">
      <c r="A14" s="72" t="s">
        <v>227</v>
      </c>
      <c r="B14" s="75">
        <v>1570838443.5</v>
      </c>
      <c r="C14" s="75">
        <v>321981660.80000001</v>
      </c>
      <c r="D14" s="75">
        <v>300000</v>
      </c>
      <c r="E14" s="75">
        <v>590604868.45000005</v>
      </c>
      <c r="F14" s="75">
        <v>118933834.72</v>
      </c>
      <c r="G14" s="75">
        <v>35258361.840000004</v>
      </c>
      <c r="H14" s="75">
        <v>2637917169.4000001</v>
      </c>
      <c r="J14" s="74"/>
    </row>
    <row r="15" spans="1:10">
      <c r="A15" s="72" t="s">
        <v>228</v>
      </c>
      <c r="B15" s="75">
        <v>1606664031.0999999</v>
      </c>
      <c r="C15" s="75">
        <v>393160530.56999999</v>
      </c>
      <c r="D15" s="75">
        <v>0</v>
      </c>
      <c r="E15" s="75">
        <v>592838259.62</v>
      </c>
      <c r="F15" s="75">
        <v>130943109.81</v>
      </c>
      <c r="G15" s="75">
        <v>44203992.880000003</v>
      </c>
      <c r="H15" s="75">
        <v>2767809924</v>
      </c>
      <c r="J15" s="74"/>
    </row>
    <row r="16" spans="1:10">
      <c r="A16" s="73" t="s">
        <v>229</v>
      </c>
      <c r="B16" s="76">
        <v>1548760326.0999999</v>
      </c>
      <c r="C16" s="76">
        <v>374089159.66000003</v>
      </c>
      <c r="D16" s="76">
        <v>0</v>
      </c>
      <c r="E16" s="76">
        <v>464641015.11000001</v>
      </c>
      <c r="F16" s="76">
        <v>111879049.39</v>
      </c>
      <c r="G16" s="76">
        <v>44495710.799999997</v>
      </c>
      <c r="H16" s="76">
        <v>2543865261</v>
      </c>
      <c r="J16" s="74"/>
    </row>
    <row r="17" spans="1:10">
      <c r="A17" s="73" t="s">
        <v>230</v>
      </c>
      <c r="B17" s="76">
        <v>1672131977.3</v>
      </c>
      <c r="C17" s="76">
        <v>338507170.89999998</v>
      </c>
      <c r="D17" s="76">
        <v>55116.5</v>
      </c>
      <c r="E17" s="76">
        <v>572750323.09000003</v>
      </c>
      <c r="F17" s="76">
        <v>136519933.71000001</v>
      </c>
      <c r="G17" s="76">
        <v>40267252.109999999</v>
      </c>
      <c r="H17" s="76">
        <v>2760231773.5999999</v>
      </c>
      <c r="J17" s="74"/>
    </row>
    <row r="18" spans="1:10">
      <c r="A18" s="73" t="s">
        <v>231</v>
      </c>
      <c r="B18" s="76">
        <v>1887661638.9000001</v>
      </c>
      <c r="C18" s="76">
        <v>452575318.99000001</v>
      </c>
      <c r="D18" s="76">
        <v>2351426</v>
      </c>
      <c r="E18" s="76">
        <v>600657088.48000002</v>
      </c>
      <c r="F18" s="76">
        <v>149552015.93000001</v>
      </c>
      <c r="G18" s="76">
        <v>44772652.369999997</v>
      </c>
      <c r="H18" s="76">
        <v>3137570140.5999999</v>
      </c>
      <c r="J18" s="74"/>
    </row>
    <row r="19" spans="1:10">
      <c r="A19" s="73" t="s">
        <v>232</v>
      </c>
      <c r="B19" s="76">
        <v>1861571120.5</v>
      </c>
      <c r="C19" s="76">
        <v>313430339.74000001</v>
      </c>
      <c r="D19" s="76">
        <v>2006857</v>
      </c>
      <c r="E19" s="76">
        <v>673694745.34000003</v>
      </c>
      <c r="F19" s="76">
        <v>150510867.31999999</v>
      </c>
      <c r="G19" s="76">
        <v>54205979.219999999</v>
      </c>
      <c r="H19" s="76">
        <v>3055419909.0999999</v>
      </c>
      <c r="J19" s="74"/>
    </row>
    <row r="20" spans="1:10">
      <c r="A20" s="73" t="s">
        <v>233</v>
      </c>
      <c r="B20" s="76">
        <v>1747597351.3</v>
      </c>
      <c r="C20" s="76">
        <v>420829800.76999998</v>
      </c>
      <c r="D20" s="76">
        <v>6979930</v>
      </c>
      <c r="E20" s="76">
        <v>583160496.45000005</v>
      </c>
      <c r="F20" s="76">
        <v>119727389.76000001</v>
      </c>
      <c r="G20" s="76">
        <v>49217130.439999998</v>
      </c>
      <c r="H20" s="76">
        <v>2927512098.8000002</v>
      </c>
      <c r="J20" s="74"/>
    </row>
    <row r="21" spans="1:10">
      <c r="A21" s="73" t="s">
        <v>234</v>
      </c>
      <c r="B21" s="76">
        <v>1791309575.0999999</v>
      </c>
      <c r="C21" s="76">
        <v>414331158.38</v>
      </c>
      <c r="D21" s="76">
        <v>29162677</v>
      </c>
      <c r="E21" s="76">
        <v>628914516.47000003</v>
      </c>
      <c r="F21" s="76">
        <v>134124571.45</v>
      </c>
      <c r="G21" s="76">
        <v>50384084</v>
      </c>
      <c r="H21" s="76">
        <v>3048226582.4000001</v>
      </c>
    </row>
    <row r="22" spans="1:10">
      <c r="A22" s="73" t="s">
        <v>235</v>
      </c>
      <c r="B22" s="76">
        <v>2170285627.8000002</v>
      </c>
      <c r="C22" s="76">
        <v>495931591.47000003</v>
      </c>
      <c r="D22" s="76">
        <v>38064840.5</v>
      </c>
      <c r="E22" s="76">
        <v>714106346.50999999</v>
      </c>
      <c r="F22" s="76">
        <v>166829219.44999999</v>
      </c>
      <c r="G22" s="76">
        <v>55624936.609999999</v>
      </c>
      <c r="H22" s="76">
        <v>3640842562.3000002</v>
      </c>
    </row>
    <row r="23" spans="1:10">
      <c r="A23" s="73" t="s">
        <v>236</v>
      </c>
      <c r="B23" s="76">
        <v>1991700307.5999999</v>
      </c>
      <c r="C23" s="76">
        <v>332590597.99000001</v>
      </c>
      <c r="D23" s="76">
        <v>246070194</v>
      </c>
      <c r="E23" s="76">
        <v>771953455.58000004</v>
      </c>
      <c r="F23" s="76">
        <v>196718389.80000001</v>
      </c>
      <c r="G23" s="76">
        <v>66236834.859999999</v>
      </c>
      <c r="H23" s="76">
        <v>3605269779.8000002</v>
      </c>
    </row>
    <row r="24" spans="1:10">
      <c r="A24" s="73" t="s">
        <v>237</v>
      </c>
      <c r="B24" s="76">
        <v>1875086063.0999999</v>
      </c>
      <c r="C24" s="76">
        <v>297121169</v>
      </c>
      <c r="D24" s="76">
        <v>329481161</v>
      </c>
      <c r="E24" s="76">
        <v>603716722.53999996</v>
      </c>
      <c r="F24" s="76">
        <v>154850430.33000001</v>
      </c>
      <c r="G24" s="76">
        <v>71457867.5</v>
      </c>
      <c r="H24" s="76">
        <v>3331713413.4000001</v>
      </c>
    </row>
    <row r="25" spans="1:10">
      <c r="A25" s="73" t="s">
        <v>238</v>
      </c>
      <c r="B25" s="76">
        <v>1973947226.7</v>
      </c>
      <c r="C25" s="76">
        <v>240115361</v>
      </c>
      <c r="D25" s="76">
        <v>340253458</v>
      </c>
      <c r="E25" s="76">
        <v>713504010.47000003</v>
      </c>
      <c r="F25" s="76">
        <v>170682082.84999999</v>
      </c>
      <c r="G25" s="76">
        <v>55138604.350000001</v>
      </c>
      <c r="H25" s="76">
        <v>3493640743.4000001</v>
      </c>
    </row>
    <row r="26" spans="1:10">
      <c r="A26" s="73" t="s">
        <v>239</v>
      </c>
      <c r="B26" s="76">
        <v>2213256626.5999999</v>
      </c>
      <c r="C26" s="76">
        <v>197567411</v>
      </c>
      <c r="D26" s="76">
        <v>371484654</v>
      </c>
      <c r="E26" s="76">
        <v>829355241.72000003</v>
      </c>
      <c r="F26" s="76">
        <v>193625366.53999999</v>
      </c>
      <c r="G26" s="76">
        <v>69707853.400000006</v>
      </c>
      <c r="H26" s="76">
        <v>3874997153.3000002</v>
      </c>
    </row>
    <row r="27" spans="1:10">
      <c r="A27" s="73" t="s">
        <v>240</v>
      </c>
      <c r="B27" s="76">
        <v>2270927244.5</v>
      </c>
      <c r="C27" s="76">
        <v>268675486.45999998</v>
      </c>
      <c r="D27" s="76">
        <v>385705986</v>
      </c>
      <c r="E27" s="76">
        <v>859406001.61000001</v>
      </c>
      <c r="F27" s="76">
        <v>189316146.71000001</v>
      </c>
      <c r="G27" s="76">
        <v>68970557.209999993</v>
      </c>
      <c r="H27" s="76">
        <v>4043001422.5</v>
      </c>
    </row>
    <row r="28" spans="1:10">
      <c r="A28" s="73" t="s">
        <v>241</v>
      </c>
      <c r="B28" s="76">
        <v>2184025575.9000001</v>
      </c>
      <c r="C28" s="76">
        <v>364830508</v>
      </c>
      <c r="D28" s="76">
        <v>387353076</v>
      </c>
      <c r="E28" s="76">
        <v>710109906.32000005</v>
      </c>
      <c r="F28" s="76">
        <v>174862600.91999999</v>
      </c>
      <c r="G28" s="76">
        <v>61211365.479999997</v>
      </c>
      <c r="H28" s="76">
        <v>3882393032.5999999</v>
      </c>
    </row>
    <row r="29" spans="1:10">
      <c r="A29" s="73" t="s">
        <v>242</v>
      </c>
      <c r="B29" s="76">
        <v>2377189259.3000002</v>
      </c>
      <c r="C29" s="76">
        <v>394264367.43000001</v>
      </c>
      <c r="D29" s="76">
        <v>452937414</v>
      </c>
      <c r="E29" s="76">
        <v>889334106.61000001</v>
      </c>
      <c r="F29" s="76">
        <v>192824086.5</v>
      </c>
      <c r="G29" s="76">
        <v>67381297.129999995</v>
      </c>
      <c r="H29" s="76">
        <v>4373930530.8999996</v>
      </c>
    </row>
    <row r="30" spans="1:10">
      <c r="A30" s="73" t="s">
        <v>243</v>
      </c>
      <c r="B30" s="76">
        <v>2478215474.4000001</v>
      </c>
      <c r="C30" s="76">
        <v>274189720</v>
      </c>
      <c r="D30" s="76">
        <v>360137754</v>
      </c>
      <c r="E30" s="76">
        <v>831158591.69000006</v>
      </c>
      <c r="F30" s="76">
        <v>246622037.62</v>
      </c>
      <c r="G30" s="76">
        <v>69773400.719999999</v>
      </c>
      <c r="H30" s="76">
        <v>4260096978.4000001</v>
      </c>
    </row>
    <row r="31" spans="1:10">
      <c r="A31" s="73" t="s">
        <v>244</v>
      </c>
      <c r="B31" s="76">
        <v>3057611358.5</v>
      </c>
      <c r="C31" s="76">
        <v>404259488.25</v>
      </c>
      <c r="D31" s="76">
        <v>461961569</v>
      </c>
      <c r="E31" s="76">
        <v>918062308.51999998</v>
      </c>
      <c r="F31" s="76">
        <v>240779855.13999999</v>
      </c>
      <c r="G31" s="76">
        <v>75824109.590000004</v>
      </c>
      <c r="H31" s="76">
        <v>5158498689</v>
      </c>
    </row>
    <row r="32" spans="1:10">
      <c r="A32" s="73" t="s">
        <v>245</v>
      </c>
      <c r="B32" s="76">
        <v>2340981862.0999999</v>
      </c>
      <c r="C32" s="76">
        <v>311583952</v>
      </c>
      <c r="D32" s="76">
        <v>359381290</v>
      </c>
      <c r="E32" s="76">
        <v>763966034.32000005</v>
      </c>
      <c r="F32" s="76">
        <v>211450522.5</v>
      </c>
      <c r="G32" s="76">
        <v>64100733.579999998</v>
      </c>
      <c r="H32" s="76">
        <v>4051464394.5</v>
      </c>
    </row>
    <row r="33" spans="1:9">
      <c r="A33" s="73" t="s">
        <v>246</v>
      </c>
      <c r="B33" s="76">
        <v>2338691089.3000002</v>
      </c>
      <c r="C33" s="76">
        <v>250848339.93000001</v>
      </c>
      <c r="D33" s="76">
        <v>327431041.69999999</v>
      </c>
      <c r="E33" s="76">
        <v>850524023.05999994</v>
      </c>
      <c r="F33" s="76">
        <v>245499042.22999999</v>
      </c>
      <c r="G33" s="76">
        <v>66370031.380000003</v>
      </c>
      <c r="H33" s="76">
        <v>4079363567.5999999</v>
      </c>
    </row>
    <row r="34" spans="1:9">
      <c r="A34" s="73" t="s">
        <v>247</v>
      </c>
      <c r="B34" s="76">
        <v>2916845256.8000002</v>
      </c>
      <c r="C34" s="76">
        <v>388362952.04000002</v>
      </c>
      <c r="D34" s="76">
        <v>455246804.20999998</v>
      </c>
      <c r="E34" s="76">
        <v>928964230.48000002</v>
      </c>
      <c r="F34" s="76">
        <v>244416025.68000001</v>
      </c>
      <c r="G34" s="76">
        <v>82578952.650000006</v>
      </c>
      <c r="H34" s="76">
        <v>5016414221.8999996</v>
      </c>
    </row>
    <row r="35" spans="1:9">
      <c r="A35" s="73" t="s">
        <v>395</v>
      </c>
      <c r="B35" s="174">
        <v>2868943040.5999999</v>
      </c>
      <c r="C35" s="174">
        <v>231556177</v>
      </c>
      <c r="D35" s="174">
        <v>448665722.75999999</v>
      </c>
      <c r="E35" s="174">
        <v>819987570.92999995</v>
      </c>
      <c r="F35" s="174">
        <v>242668968.75</v>
      </c>
      <c r="G35" s="174">
        <v>81423971.969999999</v>
      </c>
      <c r="H35" s="174">
        <v>4693245452.1000004</v>
      </c>
    </row>
    <row r="36" spans="1:9">
      <c r="A36" s="73" t="s">
        <v>396</v>
      </c>
      <c r="B36" s="174">
        <v>2053629115.0999999</v>
      </c>
      <c r="C36" s="174">
        <v>205209326.25</v>
      </c>
      <c r="D36" s="174">
        <v>249959794.96000001</v>
      </c>
      <c r="E36" s="174">
        <v>617345609.95000005</v>
      </c>
      <c r="F36" s="174">
        <v>179079040.44999999</v>
      </c>
      <c r="G36" s="174">
        <v>60650223</v>
      </c>
      <c r="H36" s="174">
        <v>3365873109.6999998</v>
      </c>
    </row>
    <row r="39" spans="1:9">
      <c r="B39" s="140"/>
      <c r="C39" s="140"/>
      <c r="D39" s="140"/>
      <c r="E39" s="140"/>
      <c r="F39" s="140"/>
      <c r="G39" s="140"/>
      <c r="H39" s="140"/>
      <c r="I39" s="141"/>
    </row>
    <row r="40" spans="1:9">
      <c r="B40" s="140"/>
      <c r="C40" s="140"/>
      <c r="D40" s="140"/>
      <c r="E40" s="140"/>
      <c r="F40" s="140"/>
      <c r="G40" s="140"/>
      <c r="H40" s="140"/>
      <c r="I40" s="141"/>
    </row>
    <row r="41" spans="1:9">
      <c r="A41" s="42" t="s">
        <v>182</v>
      </c>
    </row>
  </sheetData>
  <mergeCells count="1">
    <mergeCell ref="A1:H1"/>
  </mergeCells>
  <hyperlinks>
    <hyperlink ref="A41" location="Index!A1" display="back to index" xr:uid="{00000000-0004-0000-0900-000000000000}"/>
  </hyperlinks>
  <pageMargins left="0.25" right="0.25" top="0.75" bottom="0.75" header="0.3" footer="0.3"/>
  <pageSetup paperSize="9" scale="81" fitToHeight="0" orientation="landscape"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D a t a M a s h u p   x m l n s = " h t t p : / / s c h e m a s . m i c r o s o f t . c o m / D a t a M a s h u p " > A A A A A B c D A A B Q S w M E F A A C A A g A j G t n T u k 9 W L y n A A A A + A A A A B I A H A B D b 2 5 m a W c v U G F j a 2 F n Z S 5 4 b W w g o h g A K K A U A A A A A A A A A A A A A A A A A A A A A A A A A A A A h Y / R C o I w G I V f R X b v p l M y 5 H c S 3 S Y E U X Q 7 5 t K R z n C z + W 5 d 9 E i 9 Q k J Z 3 X V 5 D t + B 7 z x u d 8 j H t v G u s j e q 0 x k K c Y A 8 q U V X K l 1 l a L A n f 4 l y B l s u z r y S 3 g R r k 4 5 G Z a i 2 9 p I S 4 p z D L s J d X x E a B C E 5 F p u d q G X L f a W N 5 V p I 9 F m V / 1 e I w e E l w y i O F z h O I o o T G g K Z a y i U / i J 0 M s Y B k J 8 S 1 k N j h 1 4 y q f 3 V H s g c g b x f s C d Q S w M E F A A C A A g A j G t n T 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x r Z 0 4 o i k e 4 D g A A A B E A A A A T A B w A R m 9 y b X V s Y X M v U 2 V j d G l v b j E u b S C i G A A o o B Q A A A A A A A A A A A A A A A A A A A A A A A A A A A A r T k 0 u y c z P U w i G 0 I b W A F B L A Q I t A B Q A A g A I A I x r Z 0 7 p P V i 8 p w A A A P g A A A A S A A A A A A A A A A A A A A A A A A A A A A B D b 2 5 m a W c v U G F j a 2 F n Z S 5 4 b W x Q S w E C L Q A U A A I A C A C M a 2 d O D 8 r p q 6 Q A A A D p A A A A E w A A A A A A A A A A A A A A A A D z A A A A W 0 N v b n R l b n R f V H l w Z X N d L n h t b F B L A Q I t A B Q A A g A I A I x r Z 0 4 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3 F 5 U F v Q f M Q p P E r 3 0 d C g 6 f A A A A A A I A A A A A A A N m A A D A A A A A E A A A A J y P 2 T R E E 4 8 T Y c T 0 L 9 A V e A E A A A A A B I A A A K A A A A A Q A A A A b D B v 7 m z s k 2 Y W G X 2 o n + p H C 1 A A A A D P I y Q o o R m y b n v p E 2 V D w P 9 g J d A F I W x g 3 B B w I / B C U i + X e o n 0 D T p i s A G m w A 4 q Z q x 2 k z Y 0 a b T Z j f G 0 b 0 I K b O K o E y R p h n 9 d J A Z n 2 1 k S r f P j P T a e r B Q A A A A j / w 1 G s W + X r S 9 A R 5 c I c x E C v z R N k Q = = < / D a t a M a s h u p > 
</file>

<file path=customXml/item4.xml><?xml version="1.0" encoding="utf-8"?>
<ct:contentTypeSchema xmlns:ct="http://schemas.microsoft.com/office/2006/metadata/contentType" xmlns:ma="http://schemas.microsoft.com/office/2006/metadata/properties/metaAttributes" ct:_="" ma:_="" ma:contentTypeName="Document" ma:contentTypeID="0x010100C69D5C0D240ACA4696C87707D331E072" ma:contentTypeVersion="4" ma:contentTypeDescription="Create a new document." ma:contentTypeScope="" ma:versionID="9249678f230dd3b707970ecc63463b4c">
  <xsd:schema xmlns:xsd="http://www.w3.org/2001/XMLSchema" xmlns:xs="http://www.w3.org/2001/XMLSchema" xmlns:p="http://schemas.microsoft.com/office/2006/metadata/properties" xmlns:ns2="ade410ea-7cab-48f4-9d8b-2a3b24713f48" xmlns:ns3="8184a5a0-f15e-4b6c-a417-8d71834c1d25" targetNamespace="http://schemas.microsoft.com/office/2006/metadata/properties" ma:root="true" ma:fieldsID="ae6baed0ddff85d550ad21e4b34edb2c" ns2:_="" ns3:_="">
    <xsd:import namespace="ade410ea-7cab-48f4-9d8b-2a3b24713f48"/>
    <xsd:import namespace="8184a5a0-f15e-4b6c-a417-8d71834c1d2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e410ea-7cab-48f4-9d8b-2a3b24713f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4a5a0-f15e-4b6c-a417-8d71834c1d2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27A7B4-4C06-4CFE-8F4B-521A03817E1A}">
  <ds:schemaRefs>
    <ds:schemaRef ds:uri="http://schemas.microsoft.com/sharepoint/v3/contenttype/forms"/>
  </ds:schemaRefs>
</ds:datastoreItem>
</file>

<file path=customXml/itemProps2.xml><?xml version="1.0" encoding="utf-8"?>
<ds:datastoreItem xmlns:ds="http://schemas.openxmlformats.org/officeDocument/2006/customXml" ds:itemID="{FA9D7129-A998-4FEC-A33A-9BB3838F33D3}">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ade410ea-7cab-48f4-9d8b-2a3b24713f48"/>
    <ds:schemaRef ds:uri="http://schemas.microsoft.com/office/infopath/2007/PartnerControls"/>
    <ds:schemaRef ds:uri="8184a5a0-f15e-4b6c-a417-8d71834c1d25"/>
    <ds:schemaRef ds:uri="http://www.w3.org/XML/1998/namespace"/>
  </ds:schemaRefs>
</ds:datastoreItem>
</file>

<file path=customXml/itemProps3.xml><?xml version="1.0" encoding="utf-8"?>
<ds:datastoreItem xmlns:ds="http://schemas.openxmlformats.org/officeDocument/2006/customXml" ds:itemID="{C5580801-D591-4311-BB15-B7F0D594A134}">
  <ds:schemaRefs>
    <ds:schemaRef ds:uri="http://schemas.microsoft.com/DataMashup"/>
  </ds:schemaRefs>
</ds:datastoreItem>
</file>

<file path=customXml/itemProps4.xml><?xml version="1.0" encoding="utf-8"?>
<ds:datastoreItem xmlns:ds="http://schemas.openxmlformats.org/officeDocument/2006/customXml" ds:itemID="{5C5E4D67-3CBE-4157-9C64-8E4FF30867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e410ea-7cab-48f4-9d8b-2a3b24713f48"/>
    <ds:schemaRef ds:uri="8184a5a0-f15e-4b6c-a417-8d71834c1d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13</vt:i4>
      </vt:variant>
    </vt:vector>
  </HeadingPairs>
  <TitlesOfParts>
    <vt:vector size="48" baseType="lpstr">
      <vt:lpstr>TITLE page </vt:lpstr>
      <vt:lpstr>Methodology and data</vt:lpstr>
      <vt:lpstr>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Data Quality Statement</vt:lpstr>
      <vt:lpstr>'Table 26'!_Ref1986649</vt:lpstr>
      <vt:lpstr>'Table 27'!_Ref1986649</vt:lpstr>
      <vt:lpstr>'Table 28'!_Ref1986649</vt:lpstr>
      <vt:lpstr>'Table 29'!_Ref1986649</vt:lpstr>
      <vt:lpstr>'Table 23'!_Ref2173401</vt:lpstr>
      <vt:lpstr>'Table 24'!_Ref2173401</vt:lpstr>
      <vt:lpstr>'Table 25'!_Ref2173401</vt:lpstr>
      <vt:lpstr>'Table 4'!_Toc530651479</vt:lpstr>
      <vt:lpstr>'Methodology and data'!Print_Area</vt:lpstr>
      <vt:lpstr>'TITLE page '!Print_Area</vt:lpstr>
      <vt:lpstr>Index!Print_Titles</vt:lpstr>
      <vt:lpstr>'Methodology and data'!Print_Titles</vt:lpstr>
      <vt:lpstr>'Table 1'!Table_1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 building compensation report June 2018 Data Tables</dc:title>
  <dc:creator>Ajith Balasubramanian</dc:creator>
  <cp:lastModifiedBy>Megan Haines</cp:lastModifiedBy>
  <cp:lastPrinted>2019-07-05T04:23:01Z</cp:lastPrinted>
  <dcterms:created xsi:type="dcterms:W3CDTF">2019-03-03T22:15:23Z</dcterms:created>
  <dcterms:modified xsi:type="dcterms:W3CDTF">2019-10-24T22:41:08Z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0x010100C69D5C0D240ACA4696C87707D331E072</vt:lpwstr>
  </property>
</Properties>
</file>